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formulare pro web\ opravy\Lucka Štěrbová\"/>
    </mc:Choice>
  </mc:AlternateContent>
  <xr:revisionPtr revIDLastSave="0" documentId="13_ncr:1_{ECAEF2B1-C847-4EAF-A7D6-FBD680E98784}" xr6:coauthVersionLast="36" xr6:coauthVersionMax="36" xr10:uidLastSave="{00000000-0000-0000-0000-000000000000}"/>
  <bookViews>
    <workbookView xWindow="-12" yWindow="-12" windowWidth="19176" windowHeight="13080" xr2:uid="{00000000-000D-0000-FFFF-FFFF00000000}"/>
  </bookViews>
  <sheets>
    <sheet name="List1" sheetId="1" r:id="rId1"/>
  </sheets>
  <definedNames>
    <definedName name="_xlnm.Print_Area" localSheetId="0">List1!$A$1:$P$49</definedName>
    <definedName name="Text1" localSheetId="0">List1!$A$6</definedName>
    <definedName name="Text8" localSheetId="0">List1!$A$32</definedName>
    <definedName name="Textové19" localSheetId="0">List1!#REF!</definedName>
    <definedName name="Textové21" localSheetId="0">List1!$A$11</definedName>
    <definedName name="Textové22" localSheetId="0">List1!#REF!</definedName>
    <definedName name="Textové31" localSheetId="0">List1!$A$22</definedName>
    <definedName name="Textové35" localSheetId="0">List1!$M$52</definedName>
    <definedName name="Textové37" localSheetId="0">List1!#REF!</definedName>
    <definedName name="Textové38" localSheetId="0">List1!$A$13</definedName>
    <definedName name="Textové39" localSheetId="0">List1!$C$19</definedName>
    <definedName name="Textové40" localSheetId="0">List1!#REF!</definedName>
    <definedName name="Textové41" localSheetId="0">List1!$A$21</definedName>
    <definedName name="Textové42" localSheetId="0">List1!$A$23</definedName>
    <definedName name="Textové44" localSheetId="0">List1!$A$25</definedName>
    <definedName name="Textové45" localSheetId="0">List1!$A$27</definedName>
    <definedName name="Textové47" localSheetId="0">List1!#REF!</definedName>
    <definedName name="Textové48" localSheetId="0">List1!$A$31</definedName>
    <definedName name="Textové51" localSheetId="0">List1!#REF!</definedName>
    <definedName name="Textové52" localSheetId="0">List1!$A$37</definedName>
    <definedName name="Textové53" localSheetId="0">List1!$A$38</definedName>
  </definedNames>
  <calcPr calcId="191029"/>
</workbook>
</file>

<file path=xl/calcChain.xml><?xml version="1.0" encoding="utf-8"?>
<calcChain xmlns="http://schemas.openxmlformats.org/spreadsheetml/2006/main">
  <c r="G19" i="1" l="1"/>
  <c r="K25" i="1" s="1"/>
  <c r="O25" i="1" s="1"/>
  <c r="F27" i="1"/>
  <c r="K32" i="1"/>
  <c r="L38" i="1" s="1"/>
  <c r="E32" i="1"/>
  <c r="O37" i="1" s="1"/>
  <c r="F30" i="1"/>
  <c r="O30" i="1" s="1"/>
  <c r="F29" i="1"/>
  <c r="O29" i="1"/>
  <c r="O20" i="1"/>
  <c r="E31" i="1" l="1"/>
  <c r="L37" i="1" s="1"/>
  <c r="B27" i="1"/>
  <c r="O27" i="1" s="1"/>
</calcChain>
</file>

<file path=xl/sharedStrings.xml><?xml version="1.0" encoding="utf-8"?>
<sst xmlns="http://schemas.openxmlformats.org/spreadsheetml/2006/main" count="94" uniqueCount="56">
  <si>
    <t>Použití osobního automobilu</t>
  </si>
  <si>
    <t>     </t>
  </si>
  <si>
    <t>z toho v zahraničí:</t>
  </si>
  <si>
    <t>v ČR:</t>
  </si>
  <si>
    <t>Prohlašuji, že automobil je pojištěn pro cesty do zahraničí a kopie technického průkazu je v oddělení SEI</t>
  </si>
  <si>
    <t>v cizí měně            </t>
  </si>
  <si>
    <t>Prohlašuji, že jsem všechny údaje vyplnil úplně a správně</t>
  </si>
  <si>
    <t>Kč</t>
  </si>
  <si>
    <t>(</t>
  </si>
  <si>
    <t>km/100</t>
  </si>
  <si>
    <t>x</t>
  </si>
  <si>
    <t>cena pohon.hmot)</t>
  </si>
  <si>
    <t>měna</t>
  </si>
  <si>
    <t>celkový počet km)</t>
  </si>
  <si>
    <t>Podpis pracovníka</t>
  </si>
  <si>
    <t>Podpis pracovníka, který provedl kontrolu vyúčtování</t>
  </si>
  <si>
    <t>Úhrada z:</t>
  </si>
  <si>
    <t>ČESKÉ VYSOKÉ UČENÍ TECHNICKÉ V PRAZE</t>
  </si>
  <si>
    <t>Fakulta stavební</t>
  </si>
  <si>
    <t>Thákurova 7, 166 29 Praha 6</t>
  </si>
  <si>
    <t>Příloha k vyúčtování nákladů zahraniční pracovní cesty č.j.:</t>
  </si>
  <si>
    <t>Podpis odpovědného řešitele grantu, koordinátora VZ</t>
  </si>
  <si>
    <t>SPZ:</t>
  </si>
  <si>
    <t>km</t>
  </si>
  <si>
    <t>Návrat do ČR dne:</t>
  </si>
  <si>
    <t>Použitý dopravní prostředek:</t>
  </si>
  <si>
    <t>typ:</t>
  </si>
  <si>
    <t>Ostatní náklady (dálniční známka, dálniční poplatky, parkovné atd. - nutno doložit):</t>
  </si>
  <si>
    <t>Spolucestující:</t>
  </si>
  <si>
    <t>Datum:</t>
  </si>
  <si>
    <t>celkem</t>
  </si>
  <si>
    <t>doklad č. 1</t>
  </si>
  <si>
    <t>doklad č. 2</t>
  </si>
  <si>
    <t>doklad č. 3</t>
  </si>
  <si>
    <t>doklad č. 4</t>
  </si>
  <si>
    <t>doklad č. 5</t>
  </si>
  <si>
    <t>doklad č. 6</t>
  </si>
  <si>
    <t>NÁKLADY CELKEM:</t>
  </si>
  <si>
    <t>Navštívená země, místo konání akce:</t>
  </si>
  <si>
    <t>EUR</t>
  </si>
  <si>
    <t>USD</t>
  </si>
  <si>
    <t>Jméno a příjmení:</t>
  </si>
  <si>
    <t>Podpis vedoucího katedry</t>
  </si>
  <si>
    <t>(příkazce operací)</t>
  </si>
  <si>
    <t xml:space="preserve"> (správce rozpočtu)</t>
  </si>
  <si>
    <t>Použití osobního automobilu bylo účelné a hospodárné, s předloženým vyúčtováním souhlasím</t>
  </si>
  <si>
    <t>Trasa (nutno uvést přesnou trasu včetně hraničních přechodů s uvedením km jednotlivých úseků cesty):</t>
  </si>
  <si>
    <t>náhrada za pohonné hmoty v zahraničí (zaškrtněte ano/ne)</t>
  </si>
  <si>
    <r>
      <t xml:space="preserve">Počet ujetých kilometrů </t>
    </r>
    <r>
      <rPr>
        <b/>
        <sz val="10.5"/>
        <rFont val="Arial"/>
        <family val="2"/>
        <charset val="238"/>
      </rPr>
      <t>celkem</t>
    </r>
    <r>
      <rPr>
        <sz val="10.5"/>
        <rFont val="Arial"/>
        <family val="2"/>
        <charset val="238"/>
      </rPr>
      <t>:</t>
    </r>
  </si>
  <si>
    <r>
      <t>Sazba základní náhrady</t>
    </r>
    <r>
      <rPr>
        <sz val="10.5"/>
        <rFont val="Arial"/>
        <family val="2"/>
        <charset val="238"/>
      </rPr>
      <t xml:space="preserve"> (osobní automobily Kč</t>
    </r>
  </si>
  <si>
    <r>
      <t>Náhrada za pohonné hmoty</t>
    </r>
    <r>
      <rPr>
        <sz val="10.5"/>
        <rFont val="Arial"/>
        <family val="2"/>
        <charset val="238"/>
      </rPr>
      <t xml:space="preserve"> - tuzemská trasa</t>
    </r>
  </si>
  <si>
    <r>
      <t>NE</t>
    </r>
    <r>
      <rPr>
        <sz val="10.5"/>
        <rFont val="Arial"/>
        <family val="2"/>
        <charset val="238"/>
      </rPr>
      <t xml:space="preserve"> - v zahraničí jsem pohonné hmoty nečerpal</t>
    </r>
  </si>
  <si>
    <r>
      <t xml:space="preserve">ANO  </t>
    </r>
    <r>
      <rPr>
        <sz val="10.5"/>
        <rFont val="Arial"/>
        <family val="2"/>
        <charset val="238"/>
      </rPr>
      <t>(</t>
    </r>
  </si>
  <si>
    <t>Termín cesty - odjezd z ČR dne:</t>
  </si>
  <si>
    <t>Ø spotřeba pohonných hmot dle TP:</t>
  </si>
  <si>
    <t>Ø spotřeba dle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</si>
</sst>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10.5"/>
      <color indexed="10"/>
      <name val="Arial"/>
      <family val="2"/>
      <charset val="238"/>
    </font>
    <font>
      <b/>
      <u/>
      <sz val="10.5"/>
      <name val="Arial"/>
      <family val="2"/>
      <charset val="238"/>
    </font>
    <font>
      <b/>
      <i/>
      <sz val="10.5"/>
      <name val="Arial"/>
      <family val="2"/>
      <charset val="238"/>
    </font>
    <font>
      <i/>
      <sz val="10.5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1" applyFont="1" applyAlignment="1" applyProtection="1">
      <alignment horizontal="left"/>
    </xf>
    <xf numFmtId="0" fontId="4" fillId="0" borderId="0" xfId="0" applyFont="1" applyAlignment="1" applyProtection="1"/>
    <xf numFmtId="0" fontId="7" fillId="0" borderId="0" xfId="1" applyFont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6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vertical="top"/>
    </xf>
    <xf numFmtId="0" fontId="9" fillId="0" borderId="2" xfId="0" applyFont="1" applyBorder="1" applyAlignment="1" applyProtection="1">
      <alignment vertical="top"/>
    </xf>
    <xf numFmtId="0" fontId="9" fillId="0" borderId="3" xfId="0" applyFont="1" applyBorder="1" applyAlignment="1" applyProtection="1">
      <alignment vertical="top"/>
    </xf>
    <xf numFmtId="0" fontId="9" fillId="0" borderId="0" xfId="0" applyFont="1" applyProtection="1"/>
    <xf numFmtId="0" fontId="9" fillId="0" borderId="4" xfId="0" applyFont="1" applyBorder="1" applyAlignment="1" applyProtection="1"/>
    <xf numFmtId="0" fontId="9" fillId="0" borderId="5" xfId="0" applyFont="1" applyBorder="1" applyAlignment="1" applyProtection="1"/>
    <xf numFmtId="0" fontId="9" fillId="0" borderId="5" xfId="0" applyFont="1" applyFill="1" applyBorder="1" applyAlignment="1" applyProtection="1"/>
    <xf numFmtId="0" fontId="10" fillId="0" borderId="5" xfId="0" applyFont="1" applyFill="1" applyBorder="1" applyAlignment="1" applyProtection="1"/>
    <xf numFmtId="0" fontId="9" fillId="0" borderId="5" xfId="0" applyFont="1" applyBorder="1" applyAlignment="1" applyProtection="1">
      <alignment vertical="top"/>
    </xf>
    <xf numFmtId="0" fontId="9" fillId="0" borderId="6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/>
    </xf>
    <xf numFmtId="0" fontId="10" fillId="0" borderId="8" xfId="0" applyFont="1" applyBorder="1" applyAlignment="1" applyProtection="1">
      <alignment vertical="top"/>
    </xf>
    <xf numFmtId="0" fontId="9" fillId="0" borderId="6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vertical="top"/>
    </xf>
    <xf numFmtId="0" fontId="9" fillId="0" borderId="9" xfId="0" applyFont="1" applyBorder="1" applyAlignment="1" applyProtection="1"/>
    <xf numFmtId="0" fontId="9" fillId="0" borderId="10" xfId="0" applyFont="1" applyBorder="1" applyAlignment="1" applyProtection="1"/>
    <xf numFmtId="0" fontId="9" fillId="0" borderId="11" xfId="0" applyFont="1" applyBorder="1" applyAlignment="1" applyProtection="1">
      <alignment horizontal="right" vertical="top"/>
    </xf>
    <xf numFmtId="0" fontId="9" fillId="0" borderId="10" xfId="0" applyFont="1" applyFill="1" applyBorder="1" applyAlignment="1" applyProtection="1"/>
    <xf numFmtId="0" fontId="9" fillId="0" borderId="10" xfId="0" applyFont="1" applyBorder="1" applyAlignment="1" applyProtection="1">
      <alignment horizontal="right" vertical="top"/>
    </xf>
    <xf numFmtId="0" fontId="10" fillId="0" borderId="10" xfId="0" applyFont="1" applyFill="1" applyBorder="1" applyAlignment="1" applyProtection="1">
      <alignment vertical="top"/>
    </xf>
    <xf numFmtId="0" fontId="9" fillId="0" borderId="12" xfId="0" applyFont="1" applyFill="1" applyBorder="1" applyAlignment="1" applyProtection="1">
      <alignment vertical="top"/>
    </xf>
    <xf numFmtId="0" fontId="9" fillId="0" borderId="6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/>
    </xf>
    <xf numFmtId="2" fontId="10" fillId="2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vertical="top"/>
    </xf>
    <xf numFmtId="0" fontId="9" fillId="0" borderId="2" xfId="0" applyFont="1" applyBorder="1" applyAlignment="1" applyProtection="1"/>
    <xf numFmtId="2" fontId="10" fillId="0" borderId="2" xfId="0" applyNumberFormat="1" applyFont="1" applyFill="1" applyBorder="1" applyAlignment="1" applyProtection="1"/>
    <xf numFmtId="0" fontId="9" fillId="0" borderId="2" xfId="0" applyFont="1" applyBorder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/>
    </xf>
    <xf numFmtId="2" fontId="10" fillId="0" borderId="2" xfId="0" applyNumberFormat="1" applyFont="1" applyBorder="1" applyAlignment="1" applyProtection="1">
      <alignment vertical="top"/>
    </xf>
    <xf numFmtId="0" fontId="10" fillId="0" borderId="6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10" fillId="0" borderId="0" xfId="0" applyFont="1" applyBorder="1" applyAlignment="1" applyProtection="1">
      <alignment vertical="top"/>
    </xf>
    <xf numFmtId="2" fontId="10" fillId="0" borderId="0" xfId="0" applyNumberFormat="1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right" vertical="top"/>
    </xf>
    <xf numFmtId="164" fontId="10" fillId="2" borderId="0" xfId="0" applyNumberFormat="1" applyFont="1" applyFill="1" applyBorder="1" applyAlignment="1" applyProtection="1">
      <alignment horizontal="center" vertical="top"/>
      <protection locked="0"/>
    </xf>
    <xf numFmtId="0" fontId="9" fillId="2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vertical="top"/>
    </xf>
    <xf numFmtId="2" fontId="10" fillId="0" borderId="0" xfId="0" applyNumberFormat="1" applyFont="1" applyFill="1" applyBorder="1" applyAlignment="1" applyProtection="1">
      <alignment vertical="top"/>
    </xf>
    <xf numFmtId="2" fontId="9" fillId="2" borderId="0" xfId="0" applyNumberFormat="1" applyFont="1" applyFill="1" applyAlignment="1" applyProtection="1"/>
    <xf numFmtId="0" fontId="9" fillId="2" borderId="0" xfId="0" applyFont="1" applyFill="1" applyBorder="1" applyAlignment="1" applyProtection="1">
      <alignment vertical="top"/>
    </xf>
    <xf numFmtId="0" fontId="9" fillId="0" borderId="7" xfId="0" applyFont="1" applyFill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0" fillId="0" borderId="7" xfId="0" applyFont="1" applyBorder="1" applyAlignment="1" applyProtection="1">
      <alignment vertical="top"/>
    </xf>
    <xf numFmtId="0" fontId="10" fillId="0" borderId="13" xfId="0" applyFont="1" applyBorder="1" applyAlignment="1" applyProtection="1">
      <alignment vertical="top"/>
    </xf>
    <xf numFmtId="2" fontId="10" fillId="0" borderId="14" xfId="0" applyNumberFormat="1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vertical="top"/>
    </xf>
    <xf numFmtId="0" fontId="10" fillId="0" borderId="15" xfId="0" applyFont="1" applyFill="1" applyBorder="1" applyAlignment="1" applyProtection="1">
      <alignment horizontal="left" vertical="top"/>
    </xf>
    <xf numFmtId="0" fontId="9" fillId="0" borderId="14" xfId="0" applyFont="1" applyBorder="1" applyProtection="1"/>
    <xf numFmtId="0" fontId="9" fillId="0" borderId="0" xfId="0" applyFont="1" applyFill="1" applyBorder="1" applyAlignment="1" applyProtection="1">
      <alignment horizontal="left" vertical="top"/>
    </xf>
    <xf numFmtId="0" fontId="10" fillId="0" borderId="16" xfId="0" applyFont="1" applyFill="1" applyBorder="1" applyAlignment="1" applyProtection="1">
      <alignment vertical="top"/>
    </xf>
    <xf numFmtId="164" fontId="10" fillId="2" borderId="16" xfId="0" applyNumberFormat="1" applyFont="1" applyFill="1" applyBorder="1" applyAlignment="1" applyProtection="1"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horizontal="center" vertical="top"/>
    </xf>
    <xf numFmtId="0" fontId="9" fillId="0" borderId="10" xfId="0" applyFont="1" applyBorder="1" applyProtection="1"/>
    <xf numFmtId="0" fontId="9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13" fillId="0" borderId="18" xfId="0" applyFont="1" applyBorder="1" applyAlignment="1" applyProtection="1"/>
    <xf numFmtId="0" fontId="14" fillId="0" borderId="18" xfId="0" applyFont="1" applyBorder="1" applyAlignment="1" applyProtection="1"/>
    <xf numFmtId="0" fontId="14" fillId="0" borderId="18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Alignment="1" applyProtection="1">
      <alignment horizontal="center" vertical="top"/>
    </xf>
    <xf numFmtId="0" fontId="9" fillId="0" borderId="18" xfId="0" applyFont="1" applyBorder="1" applyAlignment="1" applyProtection="1">
      <alignment vertical="top"/>
    </xf>
    <xf numFmtId="0" fontId="9" fillId="0" borderId="19" xfId="0" applyFont="1" applyBorder="1" applyAlignment="1" applyProtection="1">
      <alignment vertical="top"/>
    </xf>
    <xf numFmtId="0" fontId="9" fillId="0" borderId="19" xfId="0" applyFont="1" applyBorder="1" applyAlignment="1" applyProtection="1">
      <alignment horizontal="center" vertical="top"/>
    </xf>
    <xf numFmtId="0" fontId="15" fillId="0" borderId="0" xfId="0" applyFont="1" applyProtection="1"/>
    <xf numFmtId="0" fontId="4" fillId="0" borderId="6" xfId="0" applyFont="1" applyBorder="1" applyAlignment="1" applyProtection="1">
      <alignment horizontal="left" indent="1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4" fillId="2" borderId="0" xfId="0" applyFont="1" applyFill="1" applyAlignment="1" applyProtection="1">
      <alignment vertical="top"/>
      <protection locked="0"/>
    </xf>
    <xf numFmtId="0" fontId="4" fillId="0" borderId="20" xfId="0" applyFont="1" applyFill="1" applyBorder="1" applyAlignment="1" applyProtection="1">
      <alignment vertical="top"/>
    </xf>
    <xf numFmtId="0" fontId="4" fillId="2" borderId="16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/>
    <xf numFmtId="0" fontId="4" fillId="0" borderId="0" xfId="0" applyFont="1" applyFill="1" applyAlignment="1" applyProtection="1"/>
    <xf numFmtId="0" fontId="7" fillId="0" borderId="0" xfId="0" applyFont="1" applyAlignment="1" applyProtection="1"/>
    <xf numFmtId="0" fontId="3" fillId="0" borderId="0" xfId="0" applyFont="1" applyAlignment="1" applyProtection="1"/>
    <xf numFmtId="2" fontId="10" fillId="0" borderId="14" xfId="0" applyNumberFormat="1" applyFont="1" applyFill="1" applyBorder="1" applyAlignment="1" applyProtection="1">
      <alignment vertical="top"/>
    </xf>
    <xf numFmtId="2" fontId="9" fillId="0" borderId="14" xfId="0" applyNumberFormat="1" applyFont="1" applyFill="1" applyBorder="1" applyAlignment="1" applyProtection="1">
      <alignment vertical="top"/>
    </xf>
    <xf numFmtId="2" fontId="10" fillId="0" borderId="21" xfId="0" applyNumberFormat="1" applyFont="1" applyFill="1" applyBorder="1" applyAlignment="1" applyProtection="1">
      <alignment vertical="top"/>
    </xf>
    <xf numFmtId="2" fontId="10" fillId="0" borderId="16" xfId="0" applyNumberFormat="1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  <protection locked="0"/>
    </xf>
    <xf numFmtId="0" fontId="10" fillId="0" borderId="22" xfId="0" applyFont="1" applyBorder="1" applyAlignment="1" applyProtection="1">
      <alignment horizontal="right" vertical="top"/>
    </xf>
    <xf numFmtId="0" fontId="9" fillId="0" borderId="22" xfId="0" applyFont="1" applyBorder="1" applyAlignment="1" applyProtection="1">
      <alignment vertical="top"/>
    </xf>
    <xf numFmtId="0" fontId="11" fillId="0" borderId="10" xfId="0" applyFont="1" applyFill="1" applyBorder="1" applyAlignment="1" applyProtection="1"/>
    <xf numFmtId="0" fontId="11" fillId="0" borderId="10" xfId="0" applyFont="1" applyBorder="1" applyAlignment="1" applyProtection="1"/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10" fillId="2" borderId="10" xfId="0" applyFont="1" applyFill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2" fontId="10" fillId="0" borderId="0" xfId="0" applyNumberFormat="1" applyFont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4" fillId="2" borderId="0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9" fillId="2" borderId="6" xfId="0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</xf>
    <xf numFmtId="2" fontId="9" fillId="0" borderId="0" xfId="0" applyNumberFormat="1" applyFont="1" applyAlignment="1" applyProtection="1">
      <alignment vertical="top"/>
    </xf>
    <xf numFmtId="0" fontId="9" fillId="2" borderId="5" xfId="0" applyFont="1" applyFill="1" applyBorder="1" applyAlignment="1" applyProtection="1">
      <alignment vertical="top"/>
      <protection locked="0"/>
    </xf>
    <xf numFmtId="0" fontId="9" fillId="2" borderId="23" xfId="0" applyFont="1" applyFill="1" applyBorder="1" applyAlignment="1" applyProtection="1">
      <alignment vertical="top"/>
      <protection locked="0"/>
    </xf>
    <xf numFmtId="0" fontId="10" fillId="2" borderId="5" xfId="0" applyFont="1" applyFill="1" applyBorder="1" applyAlignment="1" applyProtection="1">
      <alignment vertical="top"/>
      <protection locked="0"/>
    </xf>
    <xf numFmtId="0" fontId="9" fillId="0" borderId="23" xfId="0" applyFont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horizontal="right" vertical="top"/>
    </xf>
    <xf numFmtId="0" fontId="8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0" fillId="2" borderId="9" xfId="0" applyFont="1" applyFill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</xf>
    <xf numFmtId="0" fontId="9" fillId="0" borderId="2" xfId="0" applyFont="1" applyBorder="1" applyAlignment="1" applyProtection="1">
      <alignment vertical="top"/>
    </xf>
    <xf numFmtId="0" fontId="9" fillId="0" borderId="3" xfId="0" applyFont="1" applyBorder="1" applyAlignment="1" applyProtection="1">
      <alignment vertical="top"/>
    </xf>
    <xf numFmtId="0" fontId="7" fillId="2" borderId="0" xfId="0" applyFont="1" applyFill="1" applyAlignment="1" applyProtection="1">
      <protection locked="0"/>
    </xf>
    <xf numFmtId="0" fontId="6" fillId="0" borderId="0" xfId="0" applyFont="1" applyAlignment="1" applyProtection="1">
      <protection locked="0"/>
    </xf>
    <xf numFmtId="0" fontId="9" fillId="2" borderId="5" xfId="0" applyFont="1" applyFill="1" applyBorder="1" applyAlignment="1" applyProtection="1">
      <protection locked="0"/>
    </xf>
    <xf numFmtId="0" fontId="9" fillId="0" borderId="2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vertical="top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539751</xdr:colOff>
      <xdr:row>0</xdr:row>
      <xdr:rowOff>31750</xdr:rowOff>
    </xdr:from>
    <xdr:to>
      <xdr:col>15</xdr:col>
      <xdr:colOff>403632</xdr:colOff>
      <xdr:row>3</xdr:row>
      <xdr:rowOff>72250</xdr:rowOff>
    </xdr:to>
    <xdr:pic>
      <xdr:nvPicPr>
        <xdr:cNvPr id="1053" name="Obrázek 2" descr="modry_lev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7201" y="31750"/>
          <a:ext cx="1254531" cy="61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26</xdr:row>
          <xdr:rowOff>152400</xdr:rowOff>
        </xdr:from>
        <xdr:to>
          <xdr:col>10</xdr:col>
          <xdr:colOff>106680</xdr:colOff>
          <xdr:row>28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27</xdr:row>
          <xdr:rowOff>144780</xdr:rowOff>
        </xdr:from>
        <xdr:to>
          <xdr:col>0</xdr:col>
          <xdr:colOff>312420</xdr:colOff>
          <xdr:row>29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zoomScaleNormal="100" workbookViewId="0">
      <selection activeCell="K27" sqref="K27"/>
    </sheetView>
  </sheetViews>
  <sheetFormatPr defaultColWidth="9.109375" defaultRowHeight="13.2" x14ac:dyDescent="0.25"/>
  <cols>
    <col min="1" max="1" width="11.6640625" style="1" customWidth="1"/>
    <col min="2" max="2" width="6.5546875" style="1" customWidth="1"/>
    <col min="3" max="3" width="2.6640625" style="1" customWidth="1"/>
    <col min="4" max="4" width="5.109375" style="1" customWidth="1"/>
    <col min="5" max="5" width="3" style="1" customWidth="1"/>
    <col min="6" max="6" width="7.6640625" style="1" customWidth="1"/>
    <col min="7" max="7" width="3" style="1" customWidth="1"/>
    <col min="8" max="8" width="5.33203125" style="1" customWidth="1"/>
    <col min="9" max="9" width="5.88671875" style="3" customWidth="1"/>
    <col min="10" max="10" width="2.5546875" style="3" customWidth="1"/>
    <col min="11" max="11" width="8.88671875" style="1" customWidth="1"/>
    <col min="12" max="12" width="2.88671875" style="1" customWidth="1"/>
    <col min="13" max="13" width="9.44140625" style="1" customWidth="1"/>
    <col min="14" max="14" width="10" style="1" customWidth="1"/>
    <col min="15" max="15" width="10.88671875" style="1" customWidth="1"/>
    <col min="16" max="16" width="6.109375" style="1" customWidth="1"/>
    <col min="17" max="16384" width="9.109375" style="2"/>
  </cols>
  <sheetData>
    <row r="1" spans="1:17" s="11" customFormat="1" ht="15.6" x14ac:dyDescent="0.3">
      <c r="A1" s="113" t="s">
        <v>17</v>
      </c>
      <c r="B1" s="14"/>
      <c r="C1" s="10"/>
      <c r="D1" s="12"/>
      <c r="E1" s="110"/>
      <c r="F1" s="110"/>
      <c r="G1" s="12"/>
      <c r="H1" s="12"/>
      <c r="I1" s="12"/>
      <c r="J1" s="13"/>
      <c r="K1" s="13"/>
      <c r="L1" s="12"/>
      <c r="M1" s="15"/>
      <c r="N1" s="15"/>
      <c r="O1" s="15"/>
      <c r="P1" s="16"/>
      <c r="Q1" s="16"/>
    </row>
    <row r="2" spans="1:17" s="11" customFormat="1" ht="13.8" x14ac:dyDescent="0.25">
      <c r="A2" s="112" t="s">
        <v>18</v>
      </c>
      <c r="B2" s="14"/>
      <c r="C2" s="9"/>
      <c r="D2" s="17"/>
      <c r="E2" s="14"/>
      <c r="F2" s="14"/>
      <c r="G2" s="17"/>
      <c r="H2" s="17"/>
      <c r="I2" s="17"/>
      <c r="J2" s="18"/>
      <c r="K2" s="18"/>
      <c r="L2" s="17"/>
      <c r="M2" s="17"/>
      <c r="N2" s="17"/>
      <c r="O2" s="17"/>
      <c r="P2" s="17"/>
      <c r="Q2" s="17"/>
    </row>
    <row r="3" spans="1:17" s="11" customFormat="1" ht="13.8" x14ac:dyDescent="0.25">
      <c r="A3" s="8" t="s">
        <v>19</v>
      </c>
      <c r="B3" s="14"/>
      <c r="C3" s="7"/>
      <c r="D3" s="111"/>
      <c r="E3" s="8"/>
      <c r="F3" s="8"/>
      <c r="G3" s="111"/>
      <c r="H3" s="111"/>
      <c r="I3" s="19"/>
      <c r="J3" s="20"/>
      <c r="K3" s="20"/>
      <c r="L3" s="19"/>
      <c r="M3" s="19"/>
      <c r="N3" s="19"/>
      <c r="O3" s="19"/>
      <c r="P3" s="19"/>
      <c r="Q3" s="19"/>
    </row>
    <row r="4" spans="1:17" s="11" customFormat="1" ht="7.5" customHeight="1" x14ac:dyDescent="0.25">
      <c r="A4" s="14"/>
      <c r="B4" s="14"/>
      <c r="C4" s="14"/>
      <c r="D4" s="14"/>
      <c r="E4" s="21"/>
      <c r="F4" s="14"/>
      <c r="G4" s="14"/>
      <c r="H4" s="14"/>
      <c r="I4" s="14"/>
      <c r="J4" s="21"/>
      <c r="K4" s="21"/>
      <c r="L4" s="14"/>
      <c r="M4" s="14"/>
      <c r="N4" s="14"/>
      <c r="O4" s="14"/>
      <c r="P4" s="14"/>
      <c r="Q4" s="14"/>
    </row>
    <row r="5" spans="1:17" s="102" customFormat="1" ht="17.399999999999999" x14ac:dyDescent="0.3">
      <c r="A5" s="148" t="s">
        <v>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7" s="11" customFormat="1" ht="13.8" x14ac:dyDescent="0.25">
      <c r="A6" s="150" t="s">
        <v>20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8"/>
      <c r="P6" s="159"/>
    </row>
    <row r="7" spans="1:17" s="11" customFormat="1" ht="10.5" customHeight="1" x14ac:dyDescent="0.25">
      <c r="A7" s="14"/>
      <c r="B7" s="14"/>
      <c r="C7" s="14"/>
      <c r="D7" s="14"/>
      <c r="E7" s="14"/>
      <c r="F7" s="14"/>
      <c r="G7" s="14"/>
      <c r="H7" s="14"/>
      <c r="I7" s="21"/>
      <c r="J7" s="21"/>
      <c r="K7" s="14"/>
      <c r="L7" s="14"/>
      <c r="M7" s="14"/>
      <c r="N7" s="14"/>
      <c r="O7" s="14"/>
      <c r="P7" s="14"/>
    </row>
    <row r="8" spans="1:17" s="25" customFormat="1" ht="13.8" x14ac:dyDescent="0.25">
      <c r="A8" s="155" t="s">
        <v>41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1:17" s="25" customFormat="1" ht="13.8" x14ac:dyDescent="0.25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4"/>
    </row>
    <row r="10" spans="1:17" s="25" customFormat="1" ht="15.75" customHeight="1" x14ac:dyDescent="0.25">
      <c r="A10" s="155" t="s">
        <v>38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</row>
    <row r="11" spans="1:17" s="25" customFormat="1" ht="13.8" x14ac:dyDescent="0.25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4"/>
    </row>
    <row r="12" spans="1:17" s="25" customFormat="1" ht="16.5" customHeight="1" x14ac:dyDescent="0.25">
      <c r="A12" s="26" t="s">
        <v>53</v>
      </c>
      <c r="B12" s="27"/>
      <c r="C12" s="27"/>
      <c r="D12" s="27"/>
      <c r="E12" s="27"/>
      <c r="F12" s="160"/>
      <c r="G12" s="160"/>
      <c r="H12" s="160"/>
      <c r="I12" s="28"/>
      <c r="J12" s="29"/>
      <c r="K12" s="30"/>
      <c r="L12" s="30"/>
      <c r="M12" s="147" t="s">
        <v>24</v>
      </c>
      <c r="N12" s="147"/>
      <c r="O12" s="145"/>
      <c r="P12" s="146"/>
    </row>
    <row r="13" spans="1:17" s="25" customFormat="1" ht="13.8" x14ac:dyDescent="0.25">
      <c r="A13" s="31" t="s">
        <v>28</v>
      </c>
      <c r="B13" s="3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</row>
    <row r="14" spans="1:17" s="25" customFormat="1" ht="15.75" customHeight="1" x14ac:dyDescent="0.25">
      <c r="A14" s="22" t="s">
        <v>46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7" s="25" customFormat="1" ht="15.75" customHeight="1" x14ac:dyDescent="0.25">
      <c r="A15" s="139"/>
      <c r="B15" s="140"/>
      <c r="C15" s="140"/>
      <c r="D15" s="140"/>
      <c r="E15" s="140"/>
      <c r="F15" s="140"/>
      <c r="G15" s="127"/>
      <c r="H15" s="140"/>
      <c r="I15" s="34" t="s">
        <v>23</v>
      </c>
      <c r="J15" s="35"/>
      <c r="K15" s="139"/>
      <c r="L15" s="140"/>
      <c r="M15" s="140"/>
      <c r="N15" s="140"/>
      <c r="O15" s="33"/>
      <c r="P15" s="34" t="s">
        <v>23</v>
      </c>
    </row>
    <row r="16" spans="1:17" s="25" customFormat="1" ht="15.75" customHeight="1" x14ac:dyDescent="0.25">
      <c r="A16" s="139"/>
      <c r="B16" s="140"/>
      <c r="C16" s="140"/>
      <c r="D16" s="140"/>
      <c r="E16" s="140"/>
      <c r="F16" s="140"/>
      <c r="G16" s="127"/>
      <c r="H16" s="140"/>
      <c r="I16" s="34" t="s">
        <v>23</v>
      </c>
      <c r="J16" s="35"/>
      <c r="K16" s="139"/>
      <c r="L16" s="140"/>
      <c r="M16" s="140"/>
      <c r="N16" s="140"/>
      <c r="O16" s="33"/>
      <c r="P16" s="34" t="s">
        <v>23</v>
      </c>
    </row>
    <row r="17" spans="1:16" s="25" customFormat="1" ht="15.75" customHeight="1" x14ac:dyDescent="0.25">
      <c r="A17" s="139"/>
      <c r="B17" s="140"/>
      <c r="C17" s="140"/>
      <c r="D17" s="140"/>
      <c r="E17" s="140"/>
      <c r="F17" s="140"/>
      <c r="G17" s="127"/>
      <c r="H17" s="140"/>
      <c r="I17" s="34" t="s">
        <v>23</v>
      </c>
      <c r="J17" s="35"/>
      <c r="K17" s="139"/>
      <c r="L17" s="140"/>
      <c r="M17" s="140"/>
      <c r="N17" s="140"/>
      <c r="O17" s="33"/>
      <c r="P17" s="34" t="s">
        <v>23</v>
      </c>
    </row>
    <row r="18" spans="1:16" s="25" customFormat="1" ht="15.75" customHeight="1" x14ac:dyDescent="0.25">
      <c r="A18" s="139"/>
      <c r="B18" s="140"/>
      <c r="C18" s="140"/>
      <c r="D18" s="140"/>
      <c r="E18" s="140"/>
      <c r="F18" s="140"/>
      <c r="G18" s="127"/>
      <c r="H18" s="140"/>
      <c r="I18" s="34" t="s">
        <v>23</v>
      </c>
      <c r="J18" s="35"/>
      <c r="K18" s="139"/>
      <c r="L18" s="140"/>
      <c r="M18" s="140"/>
      <c r="N18" s="140"/>
      <c r="O18" s="33"/>
      <c r="P18" s="34" t="s">
        <v>23</v>
      </c>
    </row>
    <row r="19" spans="1:16" s="25" customFormat="1" ht="13.8" x14ac:dyDescent="0.25">
      <c r="A19" s="36"/>
      <c r="B19" s="37"/>
      <c r="C19" s="38"/>
      <c r="D19" s="38"/>
      <c r="E19" s="38"/>
      <c r="F19" s="36" t="s">
        <v>48</v>
      </c>
      <c r="G19" s="141">
        <f>SUM(G15:H18,O15:O18)</f>
        <v>0</v>
      </c>
      <c r="H19" s="135"/>
      <c r="I19" s="40" t="s">
        <v>23</v>
      </c>
      <c r="J19" s="40"/>
      <c r="K19" s="40"/>
      <c r="L19" s="40"/>
      <c r="M19" s="40"/>
      <c r="N19" s="40"/>
      <c r="O19" s="41"/>
      <c r="P19" s="34"/>
    </row>
    <row r="20" spans="1:16" s="25" customFormat="1" ht="15.75" customHeight="1" x14ac:dyDescent="0.25">
      <c r="A20" s="42"/>
      <c r="B20" s="43"/>
      <c r="C20" s="43"/>
      <c r="D20" s="43"/>
      <c r="E20" s="43"/>
      <c r="F20" s="44" t="s">
        <v>2</v>
      </c>
      <c r="G20" s="132"/>
      <c r="H20" s="133"/>
      <c r="I20" s="45" t="s">
        <v>23</v>
      </c>
      <c r="J20" s="45"/>
      <c r="K20" s="122"/>
      <c r="L20" s="123"/>
      <c r="M20" s="123"/>
      <c r="N20" s="46" t="s">
        <v>3</v>
      </c>
      <c r="O20" s="47">
        <f>G19-G20</f>
        <v>0</v>
      </c>
      <c r="P20" s="48" t="s">
        <v>23</v>
      </c>
    </row>
    <row r="21" spans="1:16" s="25" customFormat="1" ht="15.75" customHeight="1" x14ac:dyDescent="0.25">
      <c r="A21" s="49" t="s">
        <v>25</v>
      </c>
      <c r="B21" s="50"/>
      <c r="C21" s="50"/>
      <c r="D21" s="50"/>
      <c r="E21" s="50"/>
      <c r="F21" s="50"/>
      <c r="G21" s="50"/>
      <c r="H21" s="51" t="s">
        <v>26</v>
      </c>
      <c r="I21" s="126"/>
      <c r="J21" s="126"/>
      <c r="K21" s="126"/>
      <c r="L21" s="126"/>
      <c r="M21" s="126"/>
      <c r="N21" s="126"/>
      <c r="O21" s="126"/>
      <c r="P21" s="34"/>
    </row>
    <row r="22" spans="1:16" s="25" customFormat="1" ht="15.75" customHeight="1" x14ac:dyDescent="0.25">
      <c r="A22" s="49"/>
      <c r="B22" s="50"/>
      <c r="C22" s="37"/>
      <c r="D22" s="37"/>
      <c r="E22" s="37"/>
      <c r="F22" s="37"/>
      <c r="G22" s="37"/>
      <c r="H22" s="37" t="s">
        <v>22</v>
      </c>
      <c r="I22" s="127"/>
      <c r="J22" s="127"/>
      <c r="K22" s="127"/>
      <c r="L22" s="127"/>
      <c r="M22" s="127"/>
      <c r="N22" s="127"/>
      <c r="O22" s="127"/>
      <c r="P22" s="34"/>
    </row>
    <row r="23" spans="1:16" s="25" customFormat="1" ht="15.75" customHeight="1" x14ac:dyDescent="0.25">
      <c r="A23" s="49"/>
      <c r="B23" s="50"/>
      <c r="C23" s="52"/>
      <c r="D23" s="52"/>
      <c r="E23" s="52"/>
      <c r="F23" s="52"/>
      <c r="G23" s="52"/>
      <c r="H23" s="36" t="s">
        <v>54</v>
      </c>
      <c r="I23" s="53"/>
      <c r="J23" s="54"/>
      <c r="K23" s="32"/>
      <c r="L23" s="32"/>
      <c r="M23" s="32"/>
      <c r="N23" s="32"/>
      <c r="O23" s="32"/>
      <c r="P23" s="34"/>
    </row>
    <row r="24" spans="1:16" s="25" customFormat="1" ht="13.8" x14ac:dyDescent="0.25">
      <c r="A24" s="31" t="s">
        <v>4</v>
      </c>
      <c r="B24" s="32"/>
      <c r="C24" s="32"/>
      <c r="D24" s="32"/>
      <c r="E24" s="32"/>
      <c r="F24" s="32"/>
      <c r="G24" s="32"/>
      <c r="H24" s="32"/>
      <c r="I24" s="54"/>
      <c r="J24" s="54"/>
      <c r="K24" s="32"/>
      <c r="L24" s="32"/>
      <c r="M24" s="32"/>
      <c r="N24" s="32"/>
      <c r="O24" s="32"/>
      <c r="P24" s="34"/>
    </row>
    <row r="25" spans="1:16" s="25" customFormat="1" ht="15.75" customHeight="1" x14ac:dyDescent="0.25">
      <c r="A25" s="55" t="s">
        <v>49</v>
      </c>
      <c r="B25" s="23"/>
      <c r="C25" s="23"/>
      <c r="D25" s="23"/>
      <c r="E25" s="56"/>
      <c r="F25" s="23"/>
      <c r="G25" s="23"/>
      <c r="H25" s="23"/>
      <c r="I25" s="57">
        <v>5.6</v>
      </c>
      <c r="J25" s="58" t="s">
        <v>10</v>
      </c>
      <c r="K25" s="59">
        <f>G19</f>
        <v>0</v>
      </c>
      <c r="L25" s="23" t="s">
        <v>13</v>
      </c>
      <c r="M25" s="56"/>
      <c r="N25" s="23"/>
      <c r="O25" s="60">
        <f>CEILING(I25*K25,0.1)</f>
        <v>0</v>
      </c>
      <c r="P25" s="24" t="s">
        <v>7</v>
      </c>
    </row>
    <row r="26" spans="1:16" s="25" customFormat="1" ht="15.75" customHeight="1" x14ac:dyDescent="0.25">
      <c r="A26" s="61" t="s">
        <v>50</v>
      </c>
      <c r="B26" s="32"/>
      <c r="C26" s="32"/>
      <c r="D26" s="32"/>
      <c r="E26" s="32"/>
      <c r="F26" s="32"/>
      <c r="G26" s="32"/>
      <c r="H26" s="32"/>
      <c r="I26" s="62"/>
      <c r="J26" s="54"/>
      <c r="K26" s="32"/>
      <c r="L26" s="32"/>
      <c r="M26" s="63"/>
      <c r="N26" s="32"/>
      <c r="O26" s="32"/>
      <c r="P26" s="34"/>
    </row>
    <row r="27" spans="1:16" s="25" customFormat="1" ht="15.75" customHeight="1" x14ac:dyDescent="0.25">
      <c r="A27" s="36" t="s">
        <v>8</v>
      </c>
      <c r="B27" s="41">
        <f>G19-B29-B30</f>
        <v>0</v>
      </c>
      <c r="C27" s="32" t="s">
        <v>9</v>
      </c>
      <c r="D27" s="32"/>
      <c r="E27" s="54" t="s">
        <v>10</v>
      </c>
      <c r="F27" s="64">
        <f>I23</f>
        <v>0</v>
      </c>
      <c r="G27" s="32" t="s">
        <v>55</v>
      </c>
      <c r="H27" s="32"/>
      <c r="I27" s="62"/>
      <c r="J27" s="54" t="s">
        <v>10</v>
      </c>
      <c r="K27" s="53"/>
      <c r="L27" s="32" t="s">
        <v>11</v>
      </c>
      <c r="M27" s="63"/>
      <c r="N27" s="32"/>
      <c r="O27" s="65">
        <f>ROUND(B27/100*F27*K27,2)</f>
        <v>0</v>
      </c>
      <c r="P27" s="34" t="s">
        <v>7</v>
      </c>
    </row>
    <row r="28" spans="1:16" s="25" customFormat="1" ht="13.8" x14ac:dyDescent="0.25">
      <c r="A28" s="31" t="s">
        <v>47</v>
      </c>
      <c r="B28" s="39"/>
      <c r="C28" s="39"/>
      <c r="D28" s="39"/>
      <c r="E28" s="39"/>
      <c r="F28" s="39"/>
      <c r="G28" s="39"/>
      <c r="H28" s="39"/>
      <c r="I28" s="62"/>
      <c r="J28" s="54"/>
      <c r="K28" s="66" t="s">
        <v>51</v>
      </c>
      <c r="L28" s="32"/>
      <c r="M28" s="63"/>
      <c r="N28" s="32"/>
      <c r="O28" s="32"/>
      <c r="P28" s="34"/>
    </row>
    <row r="29" spans="1:16" s="25" customFormat="1" ht="15.75" customHeight="1" x14ac:dyDescent="0.25">
      <c r="A29" s="67" t="s">
        <v>52</v>
      </c>
      <c r="B29" s="33"/>
      <c r="C29" s="32" t="s">
        <v>9</v>
      </c>
      <c r="D29" s="32"/>
      <c r="E29" s="54" t="s">
        <v>10</v>
      </c>
      <c r="F29" s="64">
        <f>I23</f>
        <v>0</v>
      </c>
      <c r="G29" s="32" t="s">
        <v>55</v>
      </c>
      <c r="H29" s="32"/>
      <c r="I29" s="62"/>
      <c r="J29" s="54" t="s">
        <v>10</v>
      </c>
      <c r="K29" s="68"/>
      <c r="L29" s="32" t="s">
        <v>11</v>
      </c>
      <c r="M29" s="63"/>
      <c r="N29" s="32"/>
      <c r="O29" s="65">
        <f>ROUND(B29/100*F29*K29,2)</f>
        <v>0</v>
      </c>
      <c r="P29" s="69" t="s">
        <v>12</v>
      </c>
    </row>
    <row r="30" spans="1:16" s="25" customFormat="1" ht="13.8" x14ac:dyDescent="0.25">
      <c r="A30" s="36" t="s">
        <v>8</v>
      </c>
      <c r="B30" s="33"/>
      <c r="C30" s="32" t="s">
        <v>9</v>
      </c>
      <c r="D30" s="32"/>
      <c r="E30" s="54" t="s">
        <v>10</v>
      </c>
      <c r="F30" s="64">
        <f>I23</f>
        <v>0</v>
      </c>
      <c r="G30" s="32" t="s">
        <v>55</v>
      </c>
      <c r="H30" s="32"/>
      <c r="I30" s="62"/>
      <c r="J30" s="54" t="s">
        <v>10</v>
      </c>
      <c r="K30" s="68"/>
      <c r="L30" s="32" t="s">
        <v>11</v>
      </c>
      <c r="M30" s="63"/>
      <c r="N30" s="32"/>
      <c r="O30" s="65">
        <f>ROUND(B30/100*F30*K30,2)</f>
        <v>0</v>
      </c>
      <c r="P30" s="69" t="s">
        <v>12</v>
      </c>
    </row>
    <row r="31" spans="1:16" s="25" customFormat="1" ht="15.75" customHeight="1" x14ac:dyDescent="0.25">
      <c r="A31" s="31" t="s">
        <v>30</v>
      </c>
      <c r="B31" s="32"/>
      <c r="C31" s="32"/>
      <c r="D31" s="32"/>
      <c r="E31" s="134">
        <f>O25+O27</f>
        <v>0</v>
      </c>
      <c r="F31" s="135"/>
      <c r="G31" s="32" t="s">
        <v>7</v>
      </c>
      <c r="H31" s="63"/>
      <c r="I31" s="70"/>
      <c r="J31" s="54"/>
      <c r="K31" s="32"/>
      <c r="L31" s="32"/>
      <c r="M31" s="63"/>
      <c r="N31" s="32"/>
      <c r="O31" s="32"/>
      <c r="P31" s="34"/>
    </row>
    <row r="32" spans="1:16" s="25" customFormat="1" ht="15.75" customHeight="1" x14ac:dyDescent="0.25">
      <c r="A32" s="31" t="s">
        <v>5</v>
      </c>
      <c r="B32" s="32"/>
      <c r="C32" s="32"/>
      <c r="D32" s="32"/>
      <c r="E32" s="134">
        <f>ROUND((IF(P29="EUR",O29,0)+IF(P30="EUR",O30,0)),2)</f>
        <v>0</v>
      </c>
      <c r="F32" s="142"/>
      <c r="G32" s="128" t="s">
        <v>39</v>
      </c>
      <c r="H32" s="129"/>
      <c r="I32" s="70"/>
      <c r="J32" s="54"/>
      <c r="K32" s="72">
        <f>ROUND((IF(P29="USD",O29,0)+IF(P30="USD",O30,0)),2)</f>
        <v>0</v>
      </c>
      <c r="L32" s="128" t="s">
        <v>40</v>
      </c>
      <c r="M32" s="129"/>
      <c r="N32" s="73"/>
      <c r="O32" s="74" t="s">
        <v>12</v>
      </c>
      <c r="P32" s="75"/>
    </row>
    <row r="33" spans="1:17" s="63" customFormat="1" ht="14.1" customHeight="1" x14ac:dyDescent="0.25">
      <c r="A33" s="61" t="s">
        <v>27</v>
      </c>
      <c r="B33" s="76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77"/>
    </row>
    <row r="34" spans="1:17" s="6" customFormat="1" x14ac:dyDescent="0.25">
      <c r="A34" s="103" t="s">
        <v>31</v>
      </c>
      <c r="B34" s="131"/>
      <c r="C34" s="130"/>
      <c r="D34" s="130"/>
      <c r="E34" s="130"/>
      <c r="F34" s="130"/>
      <c r="G34" s="130"/>
      <c r="H34" s="130"/>
      <c r="I34" s="104" t="s">
        <v>12</v>
      </c>
      <c r="J34" s="105"/>
      <c r="K34" s="106" t="s">
        <v>34</v>
      </c>
      <c r="L34" s="124"/>
      <c r="M34" s="125"/>
      <c r="N34" s="125"/>
      <c r="O34" s="107"/>
      <c r="P34" s="104" t="s">
        <v>12</v>
      </c>
    </row>
    <row r="35" spans="1:17" s="6" customFormat="1" x14ac:dyDescent="0.25">
      <c r="A35" s="103" t="s">
        <v>32</v>
      </c>
      <c r="B35" s="131"/>
      <c r="C35" s="130"/>
      <c r="D35" s="130"/>
      <c r="E35" s="130"/>
      <c r="F35" s="130"/>
      <c r="G35" s="130"/>
      <c r="H35" s="130"/>
      <c r="I35" s="104" t="s">
        <v>12</v>
      </c>
      <c r="J35" s="105"/>
      <c r="K35" s="106" t="s">
        <v>35</v>
      </c>
      <c r="L35" s="124"/>
      <c r="M35" s="125"/>
      <c r="N35" s="125"/>
      <c r="O35" s="107"/>
      <c r="P35" s="104" t="s">
        <v>12</v>
      </c>
    </row>
    <row r="36" spans="1:17" s="6" customFormat="1" ht="13.8" thickBot="1" x14ac:dyDescent="0.3">
      <c r="A36" s="103" t="s">
        <v>33</v>
      </c>
      <c r="B36" s="131"/>
      <c r="C36" s="136"/>
      <c r="D36" s="136"/>
      <c r="E36" s="136"/>
      <c r="F36" s="136"/>
      <c r="G36" s="136"/>
      <c r="H36" s="136"/>
      <c r="I36" s="104" t="s">
        <v>12</v>
      </c>
      <c r="J36" s="108"/>
      <c r="K36" s="106" t="s">
        <v>36</v>
      </c>
      <c r="L36" s="137"/>
      <c r="M36" s="138"/>
      <c r="N36" s="138"/>
      <c r="O36" s="109"/>
      <c r="P36" s="104" t="s">
        <v>12</v>
      </c>
    </row>
    <row r="37" spans="1:17" s="25" customFormat="1" ht="15.9" customHeight="1" thickBot="1" x14ac:dyDescent="0.3">
      <c r="A37" s="78" t="s">
        <v>16</v>
      </c>
      <c r="B37" s="118"/>
      <c r="C37" s="119"/>
      <c r="D37" s="119"/>
      <c r="E37" s="119"/>
      <c r="F37" s="119"/>
      <c r="G37" s="119"/>
      <c r="H37" s="120" t="s">
        <v>37</v>
      </c>
      <c r="I37" s="121"/>
      <c r="J37" s="121"/>
      <c r="K37" s="121"/>
      <c r="L37" s="114">
        <f>ROUND(SUM(E31+IF(I34="Kč",G34,0)+IF(I35="Kč",G35,0)+IF(I36="Kč",G36,0)+IF(P34="Kč",O34,0)+IF(P35="Kč",O35,0)+IF(P36="Kč",O36,0)),2)</f>
        <v>0</v>
      </c>
      <c r="M37" s="115"/>
      <c r="N37" s="80" t="s">
        <v>7</v>
      </c>
      <c r="O37" s="79">
        <f>ROUND(SUM(E32+IF(I34="EUR",G34,0)+IF(I35="EUR",G35,0)+IF(I36="EUR",G36,0)+IF(P34="EUR",O34,0)+IF(P35="EUR",O35,0)+IF(P36="EUR",O36,0)),2)</f>
        <v>0</v>
      </c>
      <c r="P37" s="81" t="s">
        <v>39</v>
      </c>
    </row>
    <row r="38" spans="1:17" s="25" customFormat="1" ht="15.9" customHeight="1" thickBot="1" x14ac:dyDescent="0.3">
      <c r="A38" s="82"/>
      <c r="B38" s="82"/>
      <c r="C38" s="82"/>
      <c r="D38" s="82"/>
      <c r="E38" s="82"/>
      <c r="F38" s="82"/>
      <c r="G38" s="82"/>
      <c r="H38" s="82"/>
      <c r="I38" s="83"/>
      <c r="J38" s="71"/>
      <c r="K38" s="71"/>
      <c r="L38" s="116">
        <f>ROUND(SUM(K32+IF(I34="USD",G34,0)+IF(I35="USD",G35,0)+IF(I36="USD",G36,0)+IF(P34="USD",O34,0)+IF(P35="USD",O35,0)+IF(P36="USD",O36,0)),2)</f>
        <v>0</v>
      </c>
      <c r="M38" s="117"/>
      <c r="N38" s="84" t="s">
        <v>40</v>
      </c>
      <c r="O38" s="85"/>
      <c r="P38" s="86" t="s">
        <v>12</v>
      </c>
    </row>
    <row r="39" spans="1:17" s="25" customFormat="1" ht="15.75" customHeight="1" x14ac:dyDescent="0.25">
      <c r="A39" s="87" t="s">
        <v>6</v>
      </c>
      <c r="B39" s="87"/>
      <c r="C39" s="88"/>
      <c r="D39" s="88"/>
      <c r="E39" s="88"/>
      <c r="F39" s="88"/>
      <c r="G39" s="88"/>
      <c r="H39" s="88"/>
      <c r="I39" s="89"/>
      <c r="J39" s="89"/>
      <c r="K39" s="88"/>
      <c r="L39" s="88"/>
      <c r="M39" s="88"/>
      <c r="N39" s="88"/>
      <c r="O39" s="88"/>
      <c r="P39" s="88"/>
    </row>
    <row r="40" spans="1:17" s="25" customFormat="1" ht="39.9" customHeight="1" x14ac:dyDescent="0.25">
      <c r="A40" s="38" t="s">
        <v>29</v>
      </c>
      <c r="B40" s="90"/>
      <c r="C40" s="90"/>
      <c r="D40" s="90"/>
      <c r="E40" s="90"/>
      <c r="F40" s="32"/>
      <c r="G40" s="32"/>
      <c r="H40" s="32"/>
      <c r="I40" s="91"/>
      <c r="J40" s="91"/>
      <c r="K40" s="92"/>
      <c r="L40" s="92"/>
      <c r="M40" s="92" t="s">
        <v>1</v>
      </c>
      <c r="N40" s="92"/>
      <c r="O40" s="92"/>
      <c r="P40" s="92"/>
    </row>
    <row r="41" spans="1:17" s="25" customFormat="1" ht="13.8" x14ac:dyDescent="0.25">
      <c r="A41" s="93"/>
      <c r="B41" s="93"/>
      <c r="C41" s="93"/>
      <c r="D41" s="93"/>
      <c r="E41" s="32"/>
      <c r="F41" s="32"/>
      <c r="G41" s="32"/>
      <c r="H41" s="32"/>
      <c r="I41" s="161" t="s">
        <v>14</v>
      </c>
      <c r="J41" s="161"/>
      <c r="K41" s="161"/>
      <c r="L41" s="161"/>
      <c r="M41" s="161"/>
      <c r="N41" s="161"/>
      <c r="O41" s="161"/>
      <c r="P41" s="161"/>
    </row>
    <row r="42" spans="1:17" s="63" customFormat="1" ht="15.75" customHeight="1" x14ac:dyDescent="0.25">
      <c r="A42" s="93"/>
      <c r="B42" s="93"/>
      <c r="C42" s="93"/>
      <c r="D42" s="93"/>
      <c r="E42" s="32"/>
      <c r="F42" s="32"/>
      <c r="G42" s="32"/>
      <c r="H42" s="32"/>
      <c r="I42" s="54"/>
      <c r="J42" s="54"/>
      <c r="K42" s="54"/>
      <c r="L42" s="54"/>
      <c r="M42" s="54"/>
      <c r="N42" s="54"/>
      <c r="O42" s="54"/>
      <c r="P42" s="54"/>
    </row>
    <row r="43" spans="1:17" s="25" customFormat="1" ht="21" customHeight="1" x14ac:dyDescent="0.3">
      <c r="A43" s="94" t="s">
        <v>45</v>
      </c>
      <c r="B43" s="94"/>
      <c r="C43" s="95"/>
      <c r="D43" s="95"/>
      <c r="E43" s="95"/>
      <c r="F43" s="95"/>
      <c r="G43" s="95"/>
      <c r="H43" s="95"/>
      <c r="I43" s="96"/>
      <c r="J43" s="96"/>
      <c r="K43" s="95"/>
      <c r="L43" s="95"/>
      <c r="M43" s="95"/>
      <c r="N43" s="95"/>
      <c r="O43" s="95"/>
      <c r="P43" s="95"/>
    </row>
    <row r="44" spans="1:17" s="25" customFormat="1" ht="39.9" customHeight="1" x14ac:dyDescent="0.25">
      <c r="A44" s="92"/>
      <c r="B44" s="92"/>
      <c r="C44" s="92"/>
      <c r="D44" s="92"/>
      <c r="E44" s="92"/>
      <c r="F44" s="92"/>
      <c r="G44" s="32"/>
      <c r="H44" s="32"/>
      <c r="I44" s="91"/>
      <c r="J44" s="91"/>
      <c r="K44" s="92"/>
      <c r="L44" s="92"/>
      <c r="M44" s="92" t="s">
        <v>1</v>
      </c>
      <c r="N44" s="92"/>
      <c r="O44" s="92"/>
      <c r="P44" s="92"/>
    </row>
    <row r="45" spans="1:17" s="25" customFormat="1" ht="13.8" x14ac:dyDescent="0.25">
      <c r="A45" s="161" t="s">
        <v>42</v>
      </c>
      <c r="B45" s="161"/>
      <c r="C45" s="161"/>
      <c r="D45" s="161"/>
      <c r="E45" s="161"/>
      <c r="F45" s="161"/>
      <c r="G45" s="62"/>
      <c r="H45" s="62"/>
      <c r="I45" s="161" t="s">
        <v>21</v>
      </c>
      <c r="J45" s="161"/>
      <c r="K45" s="161"/>
      <c r="L45" s="161"/>
      <c r="M45" s="161"/>
      <c r="N45" s="161"/>
      <c r="O45" s="161"/>
      <c r="P45" s="161"/>
      <c r="Q45" s="97"/>
    </row>
    <row r="46" spans="1:17" s="25" customFormat="1" ht="12.75" customHeight="1" x14ac:dyDescent="0.25">
      <c r="A46" s="162" t="s">
        <v>43</v>
      </c>
      <c r="B46" s="163"/>
      <c r="C46" s="163"/>
      <c r="D46" s="163"/>
      <c r="E46" s="163"/>
      <c r="F46" s="163"/>
      <c r="G46" s="70"/>
      <c r="H46" s="62"/>
      <c r="I46" s="162" t="s">
        <v>44</v>
      </c>
      <c r="J46" s="163"/>
      <c r="K46" s="163"/>
      <c r="L46" s="163"/>
      <c r="M46" s="163"/>
      <c r="N46" s="163"/>
      <c r="O46" s="163"/>
      <c r="P46" s="163"/>
    </row>
    <row r="47" spans="1:17" s="25" customFormat="1" ht="13.8" x14ac:dyDescent="0.25">
      <c r="A47" s="54"/>
      <c r="B47" s="98"/>
      <c r="C47" s="98"/>
      <c r="D47" s="98"/>
      <c r="E47" s="98"/>
      <c r="F47" s="98"/>
      <c r="G47" s="70"/>
      <c r="H47" s="62"/>
      <c r="I47" s="54"/>
      <c r="J47" s="98"/>
      <c r="K47" s="98"/>
      <c r="L47" s="98"/>
      <c r="M47" s="98"/>
      <c r="N47" s="98"/>
      <c r="O47" s="98"/>
      <c r="P47" s="98"/>
    </row>
    <row r="48" spans="1:17" s="25" customFormat="1" ht="39.9" customHeight="1" x14ac:dyDescent="0.25">
      <c r="A48" s="99"/>
      <c r="B48" s="99"/>
      <c r="C48" s="99"/>
      <c r="D48" s="99"/>
      <c r="E48" s="99"/>
      <c r="F48" s="100"/>
      <c r="G48" s="100"/>
      <c r="H48" s="100"/>
      <c r="I48" s="101"/>
      <c r="J48" s="101"/>
      <c r="K48" s="100"/>
      <c r="L48" s="100"/>
      <c r="M48" s="100"/>
      <c r="N48" s="100"/>
      <c r="O48" s="100"/>
      <c r="P48" s="100"/>
    </row>
    <row r="49" spans="1:16" s="25" customFormat="1" ht="13.8" x14ac:dyDescent="0.25">
      <c r="A49" s="32"/>
      <c r="B49" s="32"/>
      <c r="C49" s="32"/>
      <c r="D49" s="32"/>
      <c r="E49" s="32"/>
      <c r="F49" s="161" t="s">
        <v>15</v>
      </c>
      <c r="G49" s="161"/>
      <c r="H49" s="161"/>
      <c r="I49" s="161"/>
      <c r="J49" s="161"/>
      <c r="K49" s="161"/>
      <c r="L49" s="161"/>
      <c r="M49" s="161"/>
      <c r="N49" s="161"/>
      <c r="O49" s="161"/>
      <c r="P49" s="161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5"/>
      <c r="J50" s="5"/>
      <c r="K50" s="4"/>
      <c r="L50" s="4"/>
      <c r="M50" s="4"/>
      <c r="N50" s="4"/>
      <c r="O50" s="4"/>
      <c r="P50" s="4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sheetProtection algorithmName="SHA-512" hashValue="LyYqgZSIkjrjHpjHXBwIxoVsJ4uwRWAuUbfv2EzytOYf/d2tx9p5q0pO+8ZmmJEENYqwENzSNiLki8dvKZltOg==" saltValue="GTIE1sxZ6JdvkYWYT3IfEQ==" spinCount="100000" sheet="1" selectLockedCells="1"/>
  <mergeCells count="51">
    <mergeCell ref="F49:P49"/>
    <mergeCell ref="I41:P41"/>
    <mergeCell ref="A45:F45"/>
    <mergeCell ref="I45:P45"/>
    <mergeCell ref="A46:F46"/>
    <mergeCell ref="I46:P46"/>
    <mergeCell ref="O12:P12"/>
    <mergeCell ref="M12:N12"/>
    <mergeCell ref="A5:P5"/>
    <mergeCell ref="A6:N6"/>
    <mergeCell ref="A9:P9"/>
    <mergeCell ref="A11:P11"/>
    <mergeCell ref="A8:P8"/>
    <mergeCell ref="A10:P10"/>
    <mergeCell ref="O6:P6"/>
    <mergeCell ref="F12:H12"/>
    <mergeCell ref="C13:P13"/>
    <mergeCell ref="A15:F15"/>
    <mergeCell ref="A16:F16"/>
    <mergeCell ref="A17:F17"/>
    <mergeCell ref="A18:F18"/>
    <mergeCell ref="K15:N15"/>
    <mergeCell ref="G15:H15"/>
    <mergeCell ref="B36:F36"/>
    <mergeCell ref="L36:N36"/>
    <mergeCell ref="L34:N34"/>
    <mergeCell ref="G36:H36"/>
    <mergeCell ref="K16:N16"/>
    <mergeCell ref="K17:N17"/>
    <mergeCell ref="K18:N18"/>
    <mergeCell ref="G16:H16"/>
    <mergeCell ref="G17:H17"/>
    <mergeCell ref="G18:H18"/>
    <mergeCell ref="G19:H19"/>
    <mergeCell ref="E32:F32"/>
    <mergeCell ref="L37:M37"/>
    <mergeCell ref="L38:M38"/>
    <mergeCell ref="B37:G37"/>
    <mergeCell ref="H37:K37"/>
    <mergeCell ref="K20:M20"/>
    <mergeCell ref="L35:N35"/>
    <mergeCell ref="I21:O21"/>
    <mergeCell ref="I22:O22"/>
    <mergeCell ref="G32:H32"/>
    <mergeCell ref="L32:M32"/>
    <mergeCell ref="G34:H34"/>
    <mergeCell ref="G35:H35"/>
    <mergeCell ref="B34:F34"/>
    <mergeCell ref="B35:F35"/>
    <mergeCell ref="G20:H20"/>
    <mergeCell ref="E31:F31"/>
  </mergeCells>
  <phoneticPr fontId="0" type="noConversion"/>
  <printOptions horizontalCentered="1"/>
  <pageMargins left="0.31496062992125984" right="0.31496062992125984" top="0.39370078740157483" bottom="0.31496062992125984" header="0.11811023622047245" footer="0.51181102362204722"/>
  <pageSetup paperSize="9" scale="9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8</xdr:col>
                    <xdr:colOff>342900</xdr:colOff>
                    <xdr:row>26</xdr:row>
                    <xdr:rowOff>152400</xdr:rowOff>
                  </from>
                  <to>
                    <xdr:col>10</xdr:col>
                    <xdr:colOff>106680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68580</xdr:colOff>
                    <xdr:row>27</xdr:row>
                    <xdr:rowOff>144780</xdr:rowOff>
                  </from>
                  <to>
                    <xdr:col>0</xdr:col>
                    <xdr:colOff>312420</xdr:colOff>
                    <xdr:row>29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15</vt:i4>
      </vt:variant>
    </vt:vector>
  </HeadingPairs>
  <TitlesOfParts>
    <vt:vector size="16" baseType="lpstr">
      <vt:lpstr>List1</vt:lpstr>
      <vt:lpstr>List1!Oblast_tisku</vt:lpstr>
      <vt:lpstr>List1!Text1</vt:lpstr>
      <vt:lpstr>List1!Text8</vt:lpstr>
      <vt:lpstr>List1!Textové21</vt:lpstr>
      <vt:lpstr>List1!Textové31</vt:lpstr>
      <vt:lpstr>List1!Textové35</vt:lpstr>
      <vt:lpstr>List1!Textové38</vt:lpstr>
      <vt:lpstr>List1!Textové39</vt:lpstr>
      <vt:lpstr>List1!Textové41</vt:lpstr>
      <vt:lpstr>List1!Textové42</vt:lpstr>
      <vt:lpstr>List1!Textové44</vt:lpstr>
      <vt:lpstr>List1!Textové45</vt:lpstr>
      <vt:lpstr>List1!Textové48</vt:lpstr>
      <vt:lpstr>List1!Textové52</vt:lpstr>
      <vt:lpstr>List1!Textové53</vt:lpstr>
    </vt:vector>
  </TitlesOfParts>
  <Company>ČVUT FSv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</dc:title>
  <dc:creator>Záleská Zora</dc:creator>
  <cp:lastModifiedBy>Záleská Zora</cp:lastModifiedBy>
  <cp:lastPrinted>2019-01-03T13:17:23Z</cp:lastPrinted>
  <dcterms:created xsi:type="dcterms:W3CDTF">2007-02-28T12:30:36Z</dcterms:created>
  <dcterms:modified xsi:type="dcterms:W3CDTF">2024-01-02T14:15:57Z</dcterms:modified>
</cp:coreProperties>
</file>