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posta\"/>
    </mc:Choice>
  </mc:AlternateContent>
  <xr:revisionPtr revIDLastSave="0" documentId="13_ncr:1_{A93AFF7E-96E6-49B7-A74E-E43C99BA5E3A}" xr6:coauthVersionLast="36" xr6:coauthVersionMax="36" xr10:uidLastSave="{00000000-0000-0000-0000-000000000000}"/>
  <workbookProtection workbookPassword="CCB8" lockStructure="1"/>
  <bookViews>
    <workbookView xWindow="-12" yWindow="-12" windowWidth="15480" windowHeight="116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H17" i="1" l="1"/>
  <c r="I17" i="1" s="1"/>
  <c r="H18" i="1"/>
  <c r="I18" i="1" s="1"/>
  <c r="H19" i="1"/>
  <c r="I19" i="1" s="1"/>
  <c r="D11" i="1"/>
  <c r="I11" i="1" s="1"/>
  <c r="F11" i="1"/>
  <c r="H11" i="1"/>
  <c r="D10" i="1"/>
  <c r="I10" i="1" s="1"/>
  <c r="F10" i="1"/>
  <c r="H10" i="1"/>
  <c r="D12" i="1"/>
  <c r="H12" i="1"/>
  <c r="D13" i="1"/>
  <c r="F13" i="1" s="1"/>
  <c r="F12" i="1"/>
  <c r="D9" i="1"/>
  <c r="F9" i="1" s="1"/>
  <c r="H13" i="1"/>
  <c r="I12" i="1"/>
  <c r="D19" i="1"/>
  <c r="D18" i="1"/>
  <c r="D17" i="1"/>
  <c r="H9" i="1" l="1"/>
  <c r="I9" i="1" s="1"/>
  <c r="I14" i="1" s="1"/>
  <c r="I13" i="1"/>
  <c r="I20" i="1"/>
</calcChain>
</file>

<file path=xl/sharedStrings.xml><?xml version="1.0" encoding="utf-8"?>
<sst xmlns="http://schemas.openxmlformats.org/spreadsheetml/2006/main" count="27" uniqueCount="24">
  <si>
    <t>celkem</t>
  </si>
  <si>
    <t>1/3</t>
  </si>
  <si>
    <t>2/3</t>
  </si>
  <si>
    <t>&gt;12 - 18 h</t>
  </si>
  <si>
    <t>&gt; 18 h</t>
  </si>
  <si>
    <t>odečet</t>
  </si>
  <si>
    <t>5 - 12 h</t>
  </si>
  <si>
    <t>denní
stravné</t>
  </si>
  <si>
    <t>kapesné
 v %</t>
  </si>
  <si>
    <t>celkem
kapesné</t>
  </si>
  <si>
    <t>počet
poskytnutých
jídel</t>
  </si>
  <si>
    <t>SOUČET</t>
  </si>
  <si>
    <t>1 - 12
hodin</t>
  </si>
  <si>
    <t>&gt; 18
hodin</t>
  </si>
  <si>
    <t>&gt;12 - max.18
hodin</t>
  </si>
  <si>
    <t xml:space="preserve"> nárok</t>
  </si>
  <si>
    <t>ZAHRANIČNÍ STRAVNÉ</t>
  </si>
  <si>
    <t>TUZEMSKÉ STRAVNÉ</t>
  </si>
  <si>
    <t>ČR</t>
  </si>
  <si>
    <t>celkem
po odečtu</t>
  </si>
  <si>
    <t>ČESKÉ VYSOKÉ UČENÍ TECHNICKÉ V PRAZE</t>
  </si>
  <si>
    <t>Fakulta stavební</t>
  </si>
  <si>
    <t>Thákurova 7, 166 29 Praha 6</t>
  </si>
  <si>
    <t>Nárok na stravné a kapesné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</si>
</sst>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#,##0.00\ &quot;Kč&quot;"/>
    <numFmt numFmtId="165" formatCode="#,##0.\-\ &quot;Kč&quot;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20"/>
      <name val="Arial"/>
      <family val="2"/>
      <charset val="238"/>
    </font>
    <font>
      <sz val="12"/>
      <name val="Arial"/>
      <charset val="238"/>
    </font>
    <font>
      <b/>
      <sz val="12"/>
      <color indexed="1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0" fillId="0" borderId="0" xfId="0" applyNumberFormat="1" applyFill="1" applyProtection="1"/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2" fontId="4" fillId="0" borderId="0" xfId="0" applyNumberFormat="1" applyFont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right"/>
      <protection locked="0"/>
    </xf>
    <xf numFmtId="2" fontId="3" fillId="0" borderId="3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 applyProtection="1">
      <alignment horizontal="right"/>
      <protection locked="0"/>
    </xf>
    <xf numFmtId="2" fontId="3" fillId="0" borderId="3" xfId="0" applyNumberFormat="1" applyFont="1" applyBorder="1" applyAlignment="1" applyProtection="1">
      <alignment horizontal="right"/>
    </xf>
    <xf numFmtId="2" fontId="3" fillId="0" borderId="3" xfId="0" applyNumberFormat="1" applyFont="1" applyBorder="1" applyAlignment="1">
      <alignment horizontal="right" indent="2"/>
    </xf>
    <xf numFmtId="2" fontId="3" fillId="0" borderId="2" xfId="0" applyNumberFormat="1" applyFont="1" applyBorder="1" applyAlignment="1" applyProtection="1">
      <alignment horizontal="right"/>
    </xf>
    <xf numFmtId="2" fontId="3" fillId="0" borderId="2" xfId="0" applyNumberFormat="1" applyFont="1" applyBorder="1" applyAlignment="1">
      <alignment horizontal="right" indent="2"/>
    </xf>
    <xf numFmtId="0" fontId="3" fillId="2" borderId="4" xfId="0" applyFont="1" applyFill="1" applyBorder="1" applyAlignment="1" applyProtection="1">
      <alignment horizontal="right"/>
      <protection locked="0"/>
    </xf>
    <xf numFmtId="2" fontId="3" fillId="0" borderId="4" xfId="0" applyNumberFormat="1" applyFont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Border="1" applyAlignment="1" applyProtection="1">
      <alignment horizontal="right"/>
    </xf>
    <xf numFmtId="2" fontId="3" fillId="0" borderId="4" xfId="0" applyNumberFormat="1" applyFont="1" applyBorder="1" applyAlignment="1">
      <alignment horizontal="right" indent="2"/>
    </xf>
    <xf numFmtId="49" fontId="0" fillId="0" borderId="5" xfId="0" applyNumberForma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9" fontId="3" fillId="2" borderId="5" xfId="0" applyNumberFormat="1" applyFont="1" applyFill="1" applyBorder="1" applyAlignment="1" applyProtection="1">
      <alignment horizontal="right"/>
      <protection locked="0"/>
    </xf>
    <xf numFmtId="49" fontId="1" fillId="0" borderId="3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4" fillId="0" borderId="1" xfId="0" applyNumberFormat="1" applyFont="1" applyBorder="1" applyAlignment="1" applyProtection="1">
      <alignment horizontal="right"/>
    </xf>
    <xf numFmtId="2" fontId="4" fillId="0" borderId="6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 applyProtection="1">
      <alignment horizontal="right"/>
    </xf>
    <xf numFmtId="7" fontId="3" fillId="0" borderId="3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 indent="2"/>
    </xf>
    <xf numFmtId="2" fontId="4" fillId="0" borderId="7" xfId="0" applyNumberFormat="1" applyFont="1" applyBorder="1" applyAlignment="1" applyProtection="1">
      <alignment horizontal="right"/>
    </xf>
    <xf numFmtId="2" fontId="4" fillId="0" borderId="8" xfId="0" applyNumberFormat="1" applyFont="1" applyBorder="1" applyAlignment="1">
      <alignment horizontal="right" indent="2"/>
    </xf>
    <xf numFmtId="164" fontId="4" fillId="0" borderId="8" xfId="0" applyNumberFormat="1" applyFont="1" applyBorder="1" applyAlignment="1">
      <alignment horizontal="right"/>
    </xf>
    <xf numFmtId="0" fontId="0" fillId="0" borderId="0" xfId="0" applyBorder="1"/>
    <xf numFmtId="0" fontId="8" fillId="0" borderId="0" xfId="0" applyFont="1"/>
    <xf numFmtId="0" fontId="5" fillId="0" borderId="0" xfId="1" applyFont="1" applyBorder="1" applyAlignment="1">
      <alignment horizontal="left"/>
    </xf>
    <xf numFmtId="0" fontId="5" fillId="0" borderId="0" xfId="0" applyFont="1" applyBorder="1"/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5" fillId="0" borderId="0" xfId="0" applyFont="1"/>
    <xf numFmtId="0" fontId="9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49" fontId="3" fillId="0" borderId="9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0</xdr:row>
      <xdr:rowOff>28575</xdr:rowOff>
    </xdr:from>
    <xdr:to>
      <xdr:col>8</xdr:col>
      <xdr:colOff>1085850</xdr:colOff>
      <xdr:row>3</xdr:row>
      <xdr:rowOff>85725</xdr:rowOff>
    </xdr:to>
    <xdr:pic>
      <xdr:nvPicPr>
        <xdr:cNvPr id="1041" name="Obrázek 2" descr="modry_lev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28575"/>
          <a:ext cx="12573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activeCell="C9" sqref="C9"/>
    </sheetView>
  </sheetViews>
  <sheetFormatPr defaultRowHeight="13.2" x14ac:dyDescent="0.25"/>
  <cols>
    <col min="1" max="1" width="5" style="13" customWidth="1"/>
    <col min="2" max="2" width="11.88671875" style="13" customWidth="1"/>
    <col min="3" max="3" width="10.88671875" style="2" customWidth="1"/>
    <col min="4" max="4" width="11.5546875" style="3" bestFit="1" customWidth="1"/>
    <col min="5" max="5" width="9.6640625" bestFit="1" customWidth="1"/>
    <col min="6" max="6" width="9.88671875" style="1" bestFit="1" customWidth="1"/>
    <col min="7" max="7" width="13.88671875" style="1" customWidth="1"/>
    <col min="8" max="8" width="10.6640625" style="1" customWidth="1"/>
    <col min="9" max="9" width="16.44140625" customWidth="1"/>
    <col min="10" max="11" width="14.6640625" bestFit="1" customWidth="1"/>
    <col min="12" max="12" width="16.88671875" bestFit="1" customWidth="1"/>
  </cols>
  <sheetData>
    <row r="1" spans="1:12" ht="15.6" x14ac:dyDescent="0.3">
      <c r="A1" s="65" t="s">
        <v>20</v>
      </c>
      <c r="B1"/>
      <c r="C1" s="61"/>
      <c r="D1" s="62"/>
      <c r="E1" s="59"/>
      <c r="F1" s="59"/>
      <c r="G1" s="62"/>
      <c r="H1" s="59"/>
      <c r="I1" s="59"/>
      <c r="J1" s="59"/>
      <c r="K1" s="59"/>
      <c r="L1" s="59"/>
    </row>
    <row r="2" spans="1:12" ht="13.8" x14ac:dyDescent="0.25">
      <c r="A2" s="66" t="s">
        <v>21</v>
      </c>
      <c r="B2"/>
      <c r="C2" s="63"/>
      <c r="D2" s="60"/>
      <c r="F2"/>
      <c r="G2" s="60"/>
      <c r="H2"/>
    </row>
    <row r="3" spans="1:12" x14ac:dyDescent="0.25">
      <c r="A3" t="s">
        <v>22</v>
      </c>
      <c r="B3"/>
      <c r="C3" s="64"/>
      <c r="D3"/>
      <c r="F3"/>
      <c r="G3"/>
      <c r="H3"/>
    </row>
    <row r="4" spans="1:12" x14ac:dyDescent="0.25">
      <c r="A4"/>
      <c r="B4"/>
      <c r="D4"/>
      <c r="F4"/>
      <c r="G4"/>
      <c r="H4"/>
    </row>
    <row r="5" spans="1:12" ht="35.1" customHeight="1" x14ac:dyDescent="0.25">
      <c r="A5" s="69" t="s">
        <v>23</v>
      </c>
      <c r="B5" s="69"/>
      <c r="C5" s="70"/>
      <c r="D5" s="70"/>
      <c r="E5" s="70"/>
      <c r="F5" s="70"/>
      <c r="G5" s="70"/>
      <c r="H5" s="70"/>
      <c r="I5" s="70"/>
    </row>
    <row r="6" spans="1:12" ht="12.75" customHeight="1" x14ac:dyDescent="0.4">
      <c r="A6" s="17"/>
      <c r="B6" s="17"/>
      <c r="C6" s="18"/>
      <c r="D6" s="18"/>
      <c r="E6" s="18"/>
      <c r="F6" s="18"/>
      <c r="G6" s="18"/>
      <c r="H6" s="18"/>
      <c r="I6" s="18"/>
    </row>
    <row r="7" spans="1:12" ht="26.4" customHeight="1" x14ac:dyDescent="0.3">
      <c r="A7" s="36"/>
      <c r="B7" s="37"/>
      <c r="C7" s="38" t="s">
        <v>16</v>
      </c>
      <c r="D7" s="37"/>
      <c r="E7" s="37"/>
      <c r="F7" s="37"/>
      <c r="G7" s="37"/>
      <c r="H7" s="37"/>
      <c r="I7" s="39"/>
    </row>
    <row r="8" spans="1:12" ht="44.25" customHeight="1" x14ac:dyDescent="0.25">
      <c r="A8" s="71" t="s">
        <v>15</v>
      </c>
      <c r="B8" s="72"/>
      <c r="C8" s="20" t="s">
        <v>7</v>
      </c>
      <c r="D8" s="21" t="s">
        <v>0</v>
      </c>
      <c r="E8" s="20" t="s">
        <v>8</v>
      </c>
      <c r="F8" s="22" t="s">
        <v>9</v>
      </c>
      <c r="G8" s="22" t="s">
        <v>10</v>
      </c>
      <c r="H8" s="23" t="s">
        <v>5</v>
      </c>
      <c r="I8" s="20" t="s">
        <v>19</v>
      </c>
    </row>
    <row r="9" spans="1:12" ht="26.4" customHeight="1" x14ac:dyDescent="0.25">
      <c r="A9" s="73" t="s">
        <v>1</v>
      </c>
      <c r="B9" s="67" t="s">
        <v>12</v>
      </c>
      <c r="C9" s="24"/>
      <c r="D9" s="25">
        <f>ROUND(C9/3,2)</f>
        <v>0</v>
      </c>
      <c r="E9" s="24"/>
      <c r="F9" s="25">
        <f>ROUND((D9*E9)/100,2)</f>
        <v>0</v>
      </c>
      <c r="G9" s="26"/>
      <c r="H9" s="27">
        <f>(ROUND(D9*0.7,2))*G9</f>
        <v>0</v>
      </c>
      <c r="I9" s="28">
        <f>D9+F9-H9</f>
        <v>0</v>
      </c>
    </row>
    <row r="10" spans="1:12" ht="26.4" customHeight="1" x14ac:dyDescent="0.25">
      <c r="A10" s="74"/>
      <c r="B10" s="68"/>
      <c r="C10" s="24"/>
      <c r="D10" s="25">
        <f>ROUND(C10/3,2)</f>
        <v>0</v>
      </c>
      <c r="E10" s="24"/>
      <c r="F10" s="25">
        <f>ROUND((D10*E10)/100,2)</f>
        <v>0</v>
      </c>
      <c r="G10" s="26"/>
      <c r="H10" s="27">
        <f>(ROUND(D10*0.7,2))*G10</f>
        <v>0</v>
      </c>
      <c r="I10" s="28">
        <f>D10+F10-H10</f>
        <v>0</v>
      </c>
    </row>
    <row r="11" spans="1:12" ht="26.4" customHeight="1" x14ac:dyDescent="0.25">
      <c r="A11" s="75" t="s">
        <v>2</v>
      </c>
      <c r="B11" s="67" t="s">
        <v>14</v>
      </c>
      <c r="C11" s="31"/>
      <c r="D11" s="32">
        <f>ROUND((C11/3)*2,2)</f>
        <v>0</v>
      </c>
      <c r="E11" s="31"/>
      <c r="F11" s="32">
        <f>ROUND((D11*E11)/100,2)</f>
        <v>0</v>
      </c>
      <c r="G11" s="33"/>
      <c r="H11" s="34">
        <f>ROUND(IF(G11=1,D11*0.35,IF(G11=2,D11*0.7,0)),2)</f>
        <v>0</v>
      </c>
      <c r="I11" s="35">
        <f>D11+F11-H11</f>
        <v>0</v>
      </c>
      <c r="J11" s="4"/>
    </row>
    <row r="12" spans="1:12" ht="26.4" customHeight="1" x14ac:dyDescent="0.25">
      <c r="A12" s="74"/>
      <c r="B12" s="68"/>
      <c r="C12" s="24"/>
      <c r="D12" s="25">
        <f>ROUND((C12/3)*2,2)</f>
        <v>0</v>
      </c>
      <c r="E12" s="24"/>
      <c r="F12" s="25">
        <f>ROUND((D12*E12)/100,2)</f>
        <v>0</v>
      </c>
      <c r="G12" s="26"/>
      <c r="H12" s="27">
        <f>ROUND(IF(G12=1,D12*0.35,IF(G12=2,D12*0.7,0)),2)</f>
        <v>0</v>
      </c>
      <c r="I12" s="28">
        <f>D12+F12-H12</f>
        <v>0</v>
      </c>
      <c r="J12" s="4"/>
    </row>
    <row r="13" spans="1:12" ht="26.4" customHeight="1" thickBot="1" x14ac:dyDescent="0.3">
      <c r="A13" s="40"/>
      <c r="B13" s="41" t="s">
        <v>13</v>
      </c>
      <c r="C13" s="24"/>
      <c r="D13" s="25">
        <f>ROUND(C13*A13,2)</f>
        <v>0</v>
      </c>
      <c r="E13" s="24"/>
      <c r="F13" s="25">
        <f>ROUND((D13*E13)/100,2)</f>
        <v>0</v>
      </c>
      <c r="G13" s="26"/>
      <c r="H13" s="29">
        <f>ROUND((C13/4*G13),2)</f>
        <v>0</v>
      </c>
      <c r="I13" s="30">
        <f>D13+F13-H13</f>
        <v>0</v>
      </c>
      <c r="J13" s="4"/>
      <c r="K13" s="4"/>
      <c r="L13" s="1"/>
    </row>
    <row r="14" spans="1:12" ht="24.9" customHeight="1" thickBot="1" x14ac:dyDescent="0.35">
      <c r="A14" s="12"/>
      <c r="B14" s="12"/>
      <c r="C14" s="9"/>
      <c r="D14" s="10"/>
      <c r="E14" s="9"/>
      <c r="F14" s="10"/>
      <c r="G14" s="10"/>
      <c r="H14" s="56" t="s">
        <v>11</v>
      </c>
      <c r="I14" s="57">
        <f>SUM(I9:I13)</f>
        <v>0</v>
      </c>
    </row>
    <row r="15" spans="1:12" ht="12.75" customHeight="1" x14ac:dyDescent="0.3">
      <c r="A15" s="12"/>
      <c r="B15" s="12"/>
      <c r="C15" s="9"/>
      <c r="D15" s="10"/>
      <c r="E15" s="9"/>
      <c r="F15" s="10"/>
      <c r="G15" s="10"/>
      <c r="H15" s="15"/>
      <c r="I15" s="55"/>
    </row>
    <row r="16" spans="1:12" ht="26.4" customHeight="1" x14ac:dyDescent="0.3">
      <c r="A16" s="42"/>
      <c r="B16" s="43"/>
      <c r="C16" s="38" t="s">
        <v>17</v>
      </c>
      <c r="D16" s="19"/>
      <c r="E16" s="44"/>
      <c r="F16" s="19"/>
      <c r="G16" s="19"/>
      <c r="H16" s="45"/>
      <c r="I16" s="46"/>
    </row>
    <row r="17" spans="1:9" ht="26.4" customHeight="1" x14ac:dyDescent="0.25">
      <c r="A17" s="47" t="s">
        <v>18</v>
      </c>
      <c r="B17" s="48" t="s">
        <v>6</v>
      </c>
      <c r="C17" s="49">
        <v>140</v>
      </c>
      <c r="D17" s="50">
        <f>C17</f>
        <v>140</v>
      </c>
      <c r="E17" s="51">
        <v>0</v>
      </c>
      <c r="F17" s="52">
        <v>0</v>
      </c>
      <c r="G17" s="26"/>
      <c r="H17" s="52">
        <f>ROUND(IF($G17=0,0,$C17*0.7),2)</f>
        <v>0</v>
      </c>
      <c r="I17" s="53">
        <f>IF(H17=0,0,C17-H17)</f>
        <v>0</v>
      </c>
    </row>
    <row r="18" spans="1:9" ht="26.4" customHeight="1" x14ac:dyDescent="0.25">
      <c r="A18" s="47" t="s">
        <v>18</v>
      </c>
      <c r="B18" s="48" t="s">
        <v>3</v>
      </c>
      <c r="C18" s="49">
        <v>212</v>
      </c>
      <c r="D18" s="50">
        <f>C18</f>
        <v>212</v>
      </c>
      <c r="E18" s="51">
        <v>0</v>
      </c>
      <c r="F18" s="52">
        <v>0</v>
      </c>
      <c r="G18" s="26"/>
      <c r="H18" s="25">
        <f>ROUND(IF($G18=1,$C18*0.35,IF($G18=2,$C18*0.7,0)),2)</f>
        <v>0</v>
      </c>
      <c r="I18" s="53">
        <f>IF(H18=0,0,C18-H18)</f>
        <v>0</v>
      </c>
    </row>
    <row r="19" spans="1:9" ht="26.4" customHeight="1" thickBot="1" x14ac:dyDescent="0.3">
      <c r="A19" s="47" t="s">
        <v>18</v>
      </c>
      <c r="B19" s="48" t="s">
        <v>4</v>
      </c>
      <c r="C19" s="49">
        <v>333</v>
      </c>
      <c r="D19" s="50">
        <f>C19</f>
        <v>333</v>
      </c>
      <c r="E19" s="51">
        <v>0</v>
      </c>
      <c r="F19" s="52">
        <v>0</v>
      </c>
      <c r="G19" s="26"/>
      <c r="H19" s="21">
        <f>ROUND($C19/4*$G19,2)</f>
        <v>0</v>
      </c>
      <c r="I19" s="54">
        <f>IF(H19=0,0,C19-H19)</f>
        <v>0</v>
      </c>
    </row>
    <row r="20" spans="1:9" ht="24.9" customHeight="1" thickBot="1" x14ac:dyDescent="0.35">
      <c r="C20" s="16"/>
      <c r="H20" s="56" t="s">
        <v>11</v>
      </c>
      <c r="I20" s="58">
        <f>SUM(I17:I19)</f>
        <v>0</v>
      </c>
    </row>
    <row r="21" spans="1:9" s="6" customFormat="1" x14ac:dyDescent="0.25">
      <c r="A21" s="14"/>
      <c r="B21" s="14"/>
      <c r="C21" s="7"/>
      <c r="D21" s="8"/>
      <c r="F21" s="5"/>
      <c r="G21" s="5"/>
      <c r="H21" s="11"/>
    </row>
    <row r="22" spans="1:9" s="6" customFormat="1" x14ac:dyDescent="0.25">
      <c r="A22" s="14"/>
      <c r="B22" s="14"/>
      <c r="C22" s="7"/>
      <c r="D22" s="8"/>
      <c r="F22" s="5"/>
      <c r="G22" s="5"/>
      <c r="H22" s="5"/>
    </row>
    <row r="23" spans="1:9" s="6" customFormat="1" x14ac:dyDescent="0.25">
      <c r="A23" s="14"/>
      <c r="B23" s="14"/>
      <c r="C23" s="7"/>
      <c r="D23" s="8"/>
      <c r="F23" s="5"/>
      <c r="G23" s="5"/>
      <c r="H23" s="5"/>
    </row>
    <row r="24" spans="1:9" s="6" customFormat="1" x14ac:dyDescent="0.25">
      <c r="A24" s="14"/>
      <c r="B24" s="14"/>
      <c r="C24" s="7"/>
      <c r="D24" s="8"/>
      <c r="F24" s="5"/>
      <c r="G24" s="5"/>
      <c r="H24" s="5"/>
    </row>
    <row r="25" spans="1:9" s="6" customFormat="1" x14ac:dyDescent="0.25">
      <c r="A25" s="14"/>
      <c r="B25" s="14"/>
      <c r="C25" s="7"/>
      <c r="D25" s="8"/>
      <c r="F25" s="5"/>
      <c r="G25" s="5"/>
      <c r="H25" s="5"/>
    </row>
    <row r="26" spans="1:9" s="6" customFormat="1" x14ac:dyDescent="0.25">
      <c r="A26" s="14"/>
      <c r="B26" s="14"/>
      <c r="C26" s="7"/>
      <c r="D26" s="8"/>
      <c r="F26" s="5"/>
      <c r="G26" s="5"/>
      <c r="H26" s="5"/>
    </row>
    <row r="27" spans="1:9" s="6" customFormat="1" x14ac:dyDescent="0.25">
      <c r="A27" s="14"/>
      <c r="B27" s="14"/>
      <c r="C27" s="7"/>
      <c r="D27" s="8"/>
      <c r="F27" s="5"/>
      <c r="G27" s="5"/>
      <c r="H27" s="5"/>
    </row>
    <row r="28" spans="1:9" s="6" customFormat="1" x14ac:dyDescent="0.25">
      <c r="A28" s="14"/>
      <c r="B28" s="14"/>
      <c r="C28" s="7"/>
      <c r="D28" s="8"/>
      <c r="F28" s="5"/>
      <c r="G28" s="5"/>
      <c r="H28" s="5"/>
    </row>
    <row r="29" spans="1:9" s="6" customFormat="1" x14ac:dyDescent="0.25">
      <c r="A29" s="14"/>
      <c r="B29" s="14"/>
      <c r="C29" s="7"/>
      <c r="D29" s="8"/>
      <c r="F29" s="5"/>
      <c r="G29" s="5"/>
      <c r="H29" s="5"/>
    </row>
    <row r="30" spans="1:9" s="6" customFormat="1" x14ac:dyDescent="0.25">
      <c r="A30" s="14"/>
      <c r="B30" s="14"/>
      <c r="C30" s="7"/>
      <c r="D30" s="8"/>
      <c r="F30" s="5"/>
      <c r="G30" s="5"/>
      <c r="H30" s="5"/>
    </row>
    <row r="31" spans="1:9" s="6" customFormat="1" x14ac:dyDescent="0.25">
      <c r="A31" s="14"/>
      <c r="B31" s="14"/>
      <c r="C31" s="7"/>
      <c r="D31" s="8"/>
      <c r="F31" s="5"/>
      <c r="G31" s="5"/>
      <c r="H31" s="5"/>
    </row>
    <row r="32" spans="1:9" s="6" customFormat="1" x14ac:dyDescent="0.25">
      <c r="A32" s="14"/>
      <c r="B32" s="14"/>
      <c r="C32" s="7"/>
      <c r="D32" s="8"/>
      <c r="F32" s="5"/>
      <c r="G32" s="5"/>
      <c r="H32" s="5"/>
    </row>
    <row r="33" spans="1:8" s="6" customFormat="1" x14ac:dyDescent="0.25">
      <c r="A33" s="14"/>
      <c r="B33" s="14"/>
      <c r="C33" s="7"/>
      <c r="D33" s="8"/>
      <c r="F33" s="5"/>
      <c r="G33" s="5"/>
      <c r="H33" s="5"/>
    </row>
    <row r="34" spans="1:8" s="6" customFormat="1" x14ac:dyDescent="0.25">
      <c r="A34" s="14"/>
      <c r="B34" s="14"/>
      <c r="C34" s="7"/>
      <c r="D34" s="8"/>
      <c r="F34" s="5"/>
      <c r="G34" s="5"/>
      <c r="H34" s="5"/>
    </row>
    <row r="35" spans="1:8" s="6" customFormat="1" x14ac:dyDescent="0.25">
      <c r="A35" s="14"/>
      <c r="B35" s="14"/>
      <c r="C35" s="7"/>
      <c r="D35" s="8"/>
      <c r="F35" s="5"/>
      <c r="G35" s="5"/>
      <c r="H35" s="5"/>
    </row>
    <row r="36" spans="1:8" s="6" customFormat="1" x14ac:dyDescent="0.25">
      <c r="A36" s="14"/>
      <c r="B36" s="14"/>
      <c r="C36" s="7"/>
      <c r="D36" s="8"/>
      <c r="F36" s="5"/>
      <c r="G36" s="5"/>
      <c r="H36" s="5"/>
    </row>
  </sheetData>
  <sheetProtection algorithmName="SHA-512" hashValue="cjl4MdQOHAXnU8UElrOdLSuZF84/w4y5NrVVfeWhVCuwA1X/RskRLkxDwn/ZFoDil1s60JXXfRd9V3Ahwe8c7w==" saltValue="92ULwx2tsMeuMkOa6C/K9w==" spinCount="100000" sheet="1" selectLockedCells="1"/>
  <mergeCells count="6">
    <mergeCell ref="B9:B10"/>
    <mergeCell ref="B11:B12"/>
    <mergeCell ref="A5:I5"/>
    <mergeCell ref="A8:B8"/>
    <mergeCell ref="A9:A10"/>
    <mergeCell ref="A11:A1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Fsv CVUT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</dc:title>
  <dc:creator>Zora Záleská</dc:creator>
  <cp:lastModifiedBy>Záleská Zora</cp:lastModifiedBy>
  <cp:lastPrinted>2019-01-03T12:57:18Z</cp:lastPrinted>
  <dcterms:created xsi:type="dcterms:W3CDTF">2012-01-25T09:52:04Z</dcterms:created>
  <dcterms:modified xsi:type="dcterms:W3CDTF">2024-01-03T08:23:20Z</dcterms:modified>
  <cp:category>verze z 3.1.2024</cp:category>
</cp:coreProperties>
</file>