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Honza\Documents\Honza_dokumenty\AK SENÁT_TAJEMNÍK\2020_2022\18 zasedání - řádné\"/>
    </mc:Choice>
  </mc:AlternateContent>
  <xr:revisionPtr revIDLastSave="0" documentId="13_ncr:1_{BDFAC999-EC76-4BDC-8D9B-BA2AA7A051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17-2019" sheetId="1" r:id="rId1"/>
    <sheet name="Ped" sheetId="2" r:id="rId2"/>
    <sheet name="Eko" sheetId="3" r:id="rId3"/>
    <sheet name="Tech" sheetId="4" r:id="rId4"/>
    <sheet name="Le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5" i="1" l="1"/>
  <c r="AB35" i="1" s="1"/>
  <c r="AA29" i="1"/>
  <c r="AB29" i="1" s="1"/>
  <c r="AA28" i="1"/>
  <c r="AB28" i="1" s="1"/>
  <c r="AA19" i="1"/>
  <c r="AB19" i="1" s="1"/>
  <c r="AA15" i="1"/>
  <c r="AA14" i="1"/>
  <c r="AA12" i="1"/>
  <c r="AB12" i="1" s="1"/>
  <c r="AA11" i="1"/>
  <c r="AB11" i="1"/>
  <c r="AA10" i="1"/>
  <c r="AB10" i="1" s="1"/>
  <c r="AA9" i="1"/>
  <c r="AB9" i="1" s="1"/>
  <c r="AA8" i="1"/>
  <c r="AB8" i="1" s="1"/>
  <c r="Y38" i="1"/>
  <c r="AA30" i="1"/>
  <c r="AB30" i="1" s="1"/>
  <c r="AA36" i="1"/>
  <c r="AA37" i="1"/>
  <c r="AB37" i="1" s="1"/>
  <c r="AA23" i="1"/>
  <c r="AB23" i="1" s="1"/>
  <c r="AA22" i="1"/>
  <c r="AA21" i="1"/>
  <c r="AB21" i="1" s="1"/>
  <c r="AA20" i="1"/>
  <c r="AB20" i="1" s="1"/>
  <c r="AA18" i="1"/>
  <c r="AA17" i="1"/>
  <c r="AA16" i="1"/>
  <c r="AA13" i="1"/>
  <c r="AA7" i="1"/>
  <c r="AB7" i="1" s="1"/>
  <c r="X38" i="1"/>
  <c r="AB36" i="1"/>
  <c r="AA34" i="1"/>
  <c r="AB34" i="1" s="1"/>
  <c r="AA33" i="1"/>
  <c r="AA32" i="1"/>
  <c r="AB32" i="1" s="1"/>
  <c r="AA31" i="1"/>
  <c r="AB31" i="1" s="1"/>
  <c r="AA27" i="1"/>
  <c r="AB27" i="1" s="1"/>
  <c r="AA26" i="1"/>
  <c r="AB26" i="1" s="1"/>
  <c r="AB22" i="1"/>
  <c r="AB18" i="1"/>
  <c r="AB17" i="1"/>
  <c r="AB16" i="1"/>
  <c r="AB15" i="1"/>
  <c r="AB14" i="1"/>
  <c r="AB13" i="1"/>
  <c r="W38" i="1"/>
  <c r="AB33" i="1"/>
  <c r="V38" i="1"/>
  <c r="U38" i="1"/>
  <c r="T38" i="1"/>
  <c r="S38" i="1"/>
  <c r="R38" i="1"/>
  <c r="Q38" i="1"/>
  <c r="P38" i="1"/>
  <c r="O38" i="1"/>
  <c r="N38" i="1"/>
  <c r="M38" i="1"/>
  <c r="L38" i="1"/>
  <c r="G38" i="1"/>
  <c r="H3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7" i="1"/>
  <c r="A28" i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<sst xmlns="http://schemas.openxmlformats.org/spreadsheetml/2006/main" count="273" uniqueCount="89">
  <si>
    <t>Účast členů AS FSv na zasedáních</t>
  </si>
  <si>
    <t>komise</t>
  </si>
  <si>
    <t>zasedání:</t>
  </si>
  <si>
    <t>za 12M</t>
  </si>
  <si>
    <t xml:space="preserve">účast </t>
  </si>
  <si>
    <t>účast</t>
  </si>
  <si>
    <t>celkem</t>
  </si>
  <si>
    <t>v %</t>
  </si>
  <si>
    <t xml:space="preserve"> Komora akademických pracovníků</t>
  </si>
  <si>
    <t xml:space="preserve"> Studentská komora</t>
  </si>
  <si>
    <t>Pedagogická komise AS FSv</t>
  </si>
  <si>
    <t>Předseda</t>
  </si>
  <si>
    <t>Technická komise AS FSv</t>
  </si>
  <si>
    <t>Legislativní komise AS FSv</t>
  </si>
  <si>
    <t>Ekonomická komise AS FSv</t>
  </si>
  <si>
    <r>
      <rPr>
        <b/>
        <sz val="12"/>
        <color indexed="8"/>
        <rFont val="Calibri"/>
        <family val="2"/>
      </rPr>
      <t>Bubeník</t>
    </r>
    <r>
      <rPr>
        <sz val="12"/>
        <color indexed="8"/>
        <rFont val="Calibri"/>
        <family val="2"/>
      </rPr>
      <t xml:space="preserve"> František, doc. RNDr. CSc. </t>
    </r>
  </si>
  <si>
    <r>
      <rPr>
        <b/>
        <sz val="12"/>
        <color indexed="8"/>
        <rFont val="Calibri"/>
        <family val="2"/>
      </rPr>
      <t>Cajthaml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</si>
  <si>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Chalupa</t>
    </r>
    <r>
      <rPr>
        <sz val="12"/>
        <color indexed="8"/>
        <rFont val="Calibri"/>
        <family val="2"/>
      </rPr>
      <t xml:space="preserve"> Michal, Ing. </t>
    </r>
  </si>
  <si>
    <r>
      <rPr>
        <b/>
        <sz val="12"/>
        <color indexed="8"/>
        <rFont val="Calibri"/>
        <family val="2"/>
      </rPr>
      <t>Dočkal</t>
    </r>
    <r>
      <rPr>
        <sz val="12"/>
        <color indexed="8"/>
        <rFont val="Calibri"/>
        <family val="2"/>
      </rPr>
      <t xml:space="preserve"> Martin, Ing. Ph.D. </t>
    </r>
  </si>
  <si>
    <r>
      <rPr>
        <b/>
        <sz val="12"/>
        <color indexed="8"/>
        <rFont val="Calibri"/>
        <family val="2"/>
      </rPr>
      <t>Jíra</t>
    </r>
    <r>
      <rPr>
        <sz val="12"/>
        <color indexed="8"/>
        <rFont val="Calibri"/>
        <family val="2"/>
      </rPr>
      <t xml:space="preserve"> Aleš, Ing. Ph.D.  </t>
    </r>
  </si>
  <si>
    <r>
      <rPr>
        <b/>
        <sz val="12"/>
        <color indexed="8"/>
        <rFont val="Calibri"/>
        <family val="2"/>
      </rPr>
      <t>Kašpar</t>
    </r>
    <r>
      <rPr>
        <sz val="12"/>
        <color indexed="8"/>
        <rFont val="Calibri"/>
        <family val="2"/>
      </rPr>
      <t xml:space="preserve"> Jan, Ing. arch. Ph.D. </t>
    </r>
  </si>
  <si>
    <r>
      <rPr>
        <b/>
        <sz val="12"/>
        <color indexed="8"/>
        <rFont val="Calibri"/>
        <family val="2"/>
      </rPr>
      <t>Košatka</t>
    </r>
    <r>
      <rPr>
        <sz val="12"/>
        <color indexed="8"/>
        <rFont val="Calibri"/>
        <family val="2"/>
      </rPr>
      <t xml:space="preserve"> Bedřich, doc. Ing. CSc. </t>
    </r>
  </si>
  <si>
    <r>
      <rPr>
        <b/>
        <sz val="12"/>
        <color indexed="8"/>
        <rFont val="Calibri"/>
        <family val="2"/>
      </rPr>
      <t>Litoš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</si>
  <si>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Patzák</t>
    </r>
    <r>
      <rPr>
        <sz val="12"/>
        <color indexed="8"/>
        <rFont val="Calibri"/>
        <family val="2"/>
      </rPr>
      <t xml:space="preserve"> Bořek, prof. Dr. Ing. </t>
    </r>
  </si>
  <si>
    <r>
      <rPr>
        <b/>
        <sz val="12"/>
        <color indexed="8"/>
        <rFont val="Calibri"/>
        <family val="2"/>
      </rPr>
      <t>Pazderka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</si>
  <si>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Pešková</t>
    </r>
    <r>
      <rPr>
        <sz val="12"/>
        <color indexed="8"/>
        <rFont val="Calibri"/>
        <family val="2"/>
      </rPr>
      <t xml:space="preserve"> Zuzana, doc. Ing. arch. Ph.D. </t>
    </r>
  </si>
  <si>
    <r>
      <rPr>
        <b/>
        <sz val="12"/>
        <color indexed="8"/>
        <rFont val="Calibri"/>
        <family val="2"/>
      </rPr>
      <t>Polák</t>
    </r>
    <r>
      <rPr>
        <sz val="12"/>
        <color indexed="8"/>
        <rFont val="Calibri"/>
        <family val="2"/>
      </rPr>
      <t xml:space="preserve"> Michal, prof. Ing. CSc. </t>
    </r>
  </si>
  <si>
    <r>
      <rPr>
        <b/>
        <sz val="12"/>
        <color indexed="8"/>
        <rFont val="Calibri"/>
        <family val="2"/>
      </rPr>
      <t>Pruška</t>
    </r>
    <r>
      <rPr>
        <sz val="12"/>
        <color indexed="8"/>
        <rFont val="Calibri"/>
        <family val="2"/>
      </rPr>
      <t xml:space="preserve"> Jan, doc. Dr. Ing. </t>
    </r>
  </si>
  <si>
    <r>
      <rPr>
        <b/>
        <sz val="12"/>
        <color indexed="8"/>
        <rFont val="Calibri"/>
        <family val="2"/>
      </rPr>
      <t>Šikola</t>
    </r>
    <r>
      <rPr>
        <sz val="12"/>
        <color indexed="8"/>
        <rFont val="Calibri"/>
        <family val="2"/>
      </rPr>
      <t xml:space="preserve"> Petr, doc. Ing. arch. Ph.D. </t>
    </r>
  </si>
  <si>
    <r>
      <rPr>
        <b/>
        <sz val="12"/>
        <color indexed="8"/>
        <rFont val="Calibri"/>
        <family val="2"/>
      </rPr>
      <t>Vašková</t>
    </r>
    <r>
      <rPr>
        <sz val="12"/>
        <color indexed="8"/>
        <rFont val="Calibri"/>
        <family val="2"/>
      </rPr>
      <t xml:space="preserve"> Jitka, doc. Ing. CSc. </t>
    </r>
  </si>
  <si>
    <r>
      <rPr>
        <b/>
        <sz val="12"/>
        <color indexed="8"/>
        <rFont val="Calibri"/>
        <family val="2"/>
      </rPr>
      <t>Vébr</t>
    </r>
    <r>
      <rPr>
        <sz val="12"/>
        <color indexed="8"/>
        <rFont val="Calibri"/>
        <family val="2"/>
      </rPr>
      <t xml:space="preserve"> Ludvík, doc. Ing. CSc. </t>
    </r>
  </si>
  <si>
    <r>
      <rPr>
        <b/>
        <sz val="12"/>
        <color indexed="8"/>
        <rFont val="Calibri"/>
        <family val="2"/>
      </rPr>
      <t>Wald</t>
    </r>
    <r>
      <rPr>
        <sz val="12"/>
        <color indexed="8"/>
        <rFont val="Calibri"/>
        <family val="2"/>
      </rPr>
      <t xml:space="preserve"> František, prof. Ing. CSc. </t>
    </r>
  </si>
  <si>
    <r>
      <rPr>
        <b/>
        <sz val="12"/>
        <color indexed="8"/>
        <rFont val="Calibri"/>
        <family val="2"/>
      </rPr>
      <t>Bouška</t>
    </r>
    <r>
      <rPr>
        <sz val="12"/>
        <color indexed="8"/>
        <rFont val="Calibri"/>
        <family val="2"/>
      </rPr>
      <t xml:space="preserve"> Robert, Ing. arch. </t>
    </r>
  </si>
  <si>
    <r>
      <rPr>
        <b/>
        <sz val="12"/>
        <color indexed="8"/>
        <rFont val="Calibri"/>
        <family val="2"/>
      </rPr>
      <t>Fíla</t>
    </r>
    <r>
      <rPr>
        <sz val="12"/>
        <color indexed="8"/>
        <rFont val="Calibri"/>
        <family val="2"/>
      </rPr>
      <t xml:space="preserve"> Jiří, Ing.</t>
    </r>
  </si>
  <si>
    <r>
      <rPr>
        <b/>
        <sz val="12"/>
        <color indexed="8"/>
        <rFont val="Calibri"/>
        <family val="2"/>
      </rPr>
      <t>Hájková</t>
    </r>
    <r>
      <rPr>
        <sz val="12"/>
        <color indexed="8"/>
        <rFont val="Calibri"/>
        <family val="2"/>
      </rPr>
      <t xml:space="preserve"> Eva, Ing. </t>
    </r>
  </si>
  <si>
    <r>
      <rPr>
        <b/>
        <sz val="12"/>
        <color indexed="8"/>
        <rFont val="Calibri"/>
        <family val="2"/>
      </rPr>
      <t>Hlavatá</t>
    </r>
    <r>
      <rPr>
        <sz val="12"/>
        <color indexed="8"/>
        <rFont val="Calibri"/>
        <family val="2"/>
      </rPr>
      <t xml:space="preserve"> Veronika </t>
    </r>
  </si>
  <si>
    <r>
      <rPr>
        <b/>
        <sz val="12"/>
        <color indexed="8"/>
        <rFont val="Calibri"/>
        <family val="2"/>
      </rPr>
      <t>Horešovský</t>
    </r>
    <r>
      <rPr>
        <sz val="12"/>
        <color indexed="8"/>
        <rFont val="Calibri"/>
        <family val="2"/>
      </rPr>
      <t xml:space="preserve"> Martin</t>
    </r>
  </si>
  <si>
    <r>
      <rPr>
        <b/>
        <sz val="12"/>
        <color indexed="8"/>
        <rFont val="Calibri"/>
        <family val="2"/>
      </rPr>
      <t>Laiblová</t>
    </r>
    <r>
      <rPr>
        <sz val="12"/>
        <color indexed="8"/>
        <rFont val="Calibri"/>
        <family val="2"/>
      </rPr>
      <t xml:space="preserve"> Lenka, Ing. </t>
    </r>
  </si>
  <si>
    <r>
      <rPr>
        <b/>
        <sz val="12"/>
        <color indexed="8"/>
        <rFont val="Calibri"/>
        <family val="2"/>
      </rPr>
      <t>Mára</t>
    </r>
    <r>
      <rPr>
        <sz val="12"/>
        <color indexed="8"/>
        <rFont val="Calibri"/>
        <family val="2"/>
      </rPr>
      <t xml:space="preserve"> Michal, Ing.</t>
    </r>
  </si>
  <si>
    <r>
      <rPr>
        <b/>
        <sz val="12"/>
        <color indexed="8"/>
        <rFont val="Calibri"/>
        <family val="2"/>
      </rPr>
      <t>Najmanová</t>
    </r>
    <r>
      <rPr>
        <sz val="12"/>
        <color indexed="8"/>
        <rFont val="Calibri"/>
        <family val="2"/>
      </rPr>
      <t xml:space="preserve"> Hana, Ing. </t>
    </r>
  </si>
  <si>
    <r>
      <rPr>
        <b/>
        <sz val="12"/>
        <color indexed="8"/>
        <rFont val="Calibri"/>
        <family val="2"/>
      </rPr>
      <t>Rada</t>
    </r>
    <r>
      <rPr>
        <sz val="12"/>
        <color indexed="8"/>
        <rFont val="Calibri"/>
        <family val="2"/>
      </rPr>
      <t xml:space="preserve"> Milan </t>
    </r>
  </si>
  <si>
    <r>
      <rPr>
        <b/>
        <sz val="12"/>
        <color indexed="8"/>
        <rFont val="Calibri"/>
        <family val="2"/>
      </rPr>
      <t>Šefflová</t>
    </r>
    <r>
      <rPr>
        <sz val="12"/>
        <color indexed="8"/>
        <rFont val="Calibri"/>
        <family val="2"/>
      </rPr>
      <t xml:space="preserve"> Magdaléna, Ing.</t>
    </r>
  </si>
  <si>
    <r>
      <rPr>
        <b/>
        <sz val="12"/>
        <color indexed="8"/>
        <rFont val="Calibri"/>
        <family val="2"/>
      </rPr>
      <t>Scheinherrová</t>
    </r>
    <r>
      <rPr>
        <sz val="12"/>
        <color indexed="8"/>
        <rFont val="Calibri"/>
        <family val="2"/>
      </rPr>
      <t xml:space="preserve"> Lenka, Ing. </t>
    </r>
  </si>
  <si>
    <r>
      <rPr>
        <b/>
        <sz val="12"/>
        <color indexed="8"/>
        <rFont val="Calibri"/>
        <family val="2"/>
      </rPr>
      <t>Vlach</t>
    </r>
    <r>
      <rPr>
        <sz val="12"/>
        <color indexed="8"/>
        <rFont val="Calibri"/>
        <family val="2"/>
      </rPr>
      <t xml:space="preserve"> Tomáš, Ing. </t>
    </r>
  </si>
  <si>
    <r>
      <rPr>
        <b/>
        <sz val="12"/>
        <color indexed="8"/>
        <rFont val="Calibri"/>
        <family val="2"/>
      </rPr>
      <t>Pollert</t>
    </r>
    <r>
      <rPr>
        <sz val="12"/>
        <color indexed="8"/>
        <rFont val="Calibri"/>
        <family val="2"/>
      </rPr>
      <t xml:space="preserve"> Jaroslav, prof. Ing. Ph.D. </t>
    </r>
  </si>
  <si>
    <t>EKO</t>
  </si>
  <si>
    <t>PED</t>
  </si>
  <si>
    <t>LEG</t>
  </si>
  <si>
    <t xml:space="preserve">Dočkal Martin, Ing. Ph.D. </t>
  </si>
  <si>
    <t>Dvořák Vojtěch, Ing. arch.</t>
  </si>
  <si>
    <t>TECH</t>
  </si>
  <si>
    <t xml:space="preserve">Pruška Jan, prof. Dr. Ing. </t>
  </si>
  <si>
    <t xml:space="preserve">Pazderka Jiří, doc. Ing. Ph.D. </t>
  </si>
  <si>
    <t xml:space="preserve">Litoš Jiří, doc. Ing. Ph.D. </t>
  </si>
  <si>
    <t xml:space="preserve">Kašpar Jan, Ing. arch. Ph.D. </t>
  </si>
  <si>
    <t>Chalupa Michal, Ing.</t>
  </si>
  <si>
    <t xml:space="preserve">Bubeník František, doc. RNDr. CSc. </t>
  </si>
  <si>
    <t xml:space="preserve">Cajthaml Jiří, doc. Ing. Ph.D. </t>
  </si>
  <si>
    <t xml:space="preserve">Polák Michal, prof. Ing. CSc. </t>
  </si>
  <si>
    <t xml:space="preserve">Vašková Jitka, doc. Ing. CSc. </t>
  </si>
  <si>
    <t xml:space="preserve">Wald František, prof. Ing. CSc. </t>
  </si>
  <si>
    <t>Šulc Rostislav, Ing. Ph.D.</t>
  </si>
  <si>
    <t>Šibrava Zdeněk, RNDr. CSc.</t>
  </si>
  <si>
    <t>Jandera Michal, Doc. Ing. Ph.D.</t>
  </si>
  <si>
    <t>Hromada Eduard, Ing. Ph.D.</t>
  </si>
  <si>
    <t>Feber Nina, Ing.</t>
  </si>
  <si>
    <t>Holan Jakub, Ing.</t>
  </si>
  <si>
    <t>Chylík Roman, Ing.</t>
  </si>
  <si>
    <t>Mottl Martin, Bc.</t>
  </si>
  <si>
    <t>Musil Luboš, Ing.</t>
  </si>
  <si>
    <t>Nývlt Michal, Ing.</t>
  </si>
  <si>
    <t>Trtík Tomáš, Ing.</t>
  </si>
  <si>
    <t>Váňa Ondřej</t>
  </si>
  <si>
    <t>oml.</t>
  </si>
  <si>
    <t>jednání</t>
  </si>
  <si>
    <t>kovid 19</t>
  </si>
  <si>
    <t>online</t>
  </si>
  <si>
    <t>online jednání, nikoli řádné zasedání, kovid 19</t>
  </si>
  <si>
    <t>Ptáčková Eliška, B.</t>
  </si>
  <si>
    <t>Křečková Magdalena, Bc.</t>
  </si>
  <si>
    <t>Jirotková Lucie, Ing.</t>
  </si>
  <si>
    <t>Kučera Patrik, Ing. arch.</t>
  </si>
  <si>
    <t>.</t>
  </si>
  <si>
    <t>ukončil</t>
  </si>
  <si>
    <t>Vejmelková Eva, prof. Ing. Ph.D.</t>
  </si>
  <si>
    <t>Bittnar Zdeněk, prof. Ing. DrSc.</t>
  </si>
  <si>
    <t>X1</t>
  </si>
  <si>
    <t xml:space="preserve">Jíra Aleš, doc. Ing. Ph.D.  </t>
  </si>
  <si>
    <t>volební období 2020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</si>
</sst>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&quot;-&quot;0;&quot; &quot;"/>
  </numFmts>
  <fonts count="26" x14ac:knownFonts="1">
    <font>
      <sz val="10"/>
      <color indexed="8"/>
      <name val="Helvetica"/>
    </font>
    <font>
      <sz val="12"/>
      <color indexed="8"/>
      <name val="Verdana"/>
      <family val="2"/>
    </font>
    <font>
      <sz val="10"/>
      <color indexed="8"/>
      <name val="Arial CE"/>
    </font>
    <font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indexed="8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theme="2"/>
      <name val="Arial CE"/>
    </font>
    <font>
      <sz val="10"/>
      <color theme="2"/>
      <name val="Arial"/>
      <family val="2"/>
    </font>
    <font>
      <sz val="12"/>
      <color theme="2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  <charset val="238"/>
    </font>
    <font>
      <sz val="8"/>
      <color indexed="8"/>
      <name val="Calibri"/>
      <family val="2"/>
    </font>
    <font>
      <b/>
      <sz val="10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color rgb="FFFF0000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3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2" fillId="0" borderId="4" xfId="0" applyNumberFormat="1" applyFont="1" applyBorder="1" applyAlignment="1"/>
    <xf numFmtId="1" fontId="2" fillId="0" borderId="1" xfId="0" applyNumberFormat="1" applyFont="1" applyBorder="1" applyAlignment="1"/>
    <xf numFmtId="1" fontId="2" fillId="0" borderId="10" xfId="0" applyNumberFormat="1" applyFont="1" applyBorder="1" applyAlignment="1"/>
    <xf numFmtId="1" fontId="3" fillId="0" borderId="1" xfId="0" applyNumberFormat="1" applyFont="1" applyBorder="1" applyAlignment="1"/>
    <xf numFmtId="10" fontId="3" fillId="0" borderId="1" xfId="0" applyNumberFormat="1" applyFont="1" applyBorder="1" applyAlignment="1"/>
    <xf numFmtId="1" fontId="3" fillId="0" borderId="10" xfId="0" applyNumberFormat="1" applyFont="1" applyBorder="1" applyAlignment="1">
      <alignment horizontal="center"/>
    </xf>
    <xf numFmtId="49" fontId="4" fillId="5" borderId="2" xfId="0" applyNumberFormat="1" applyFont="1" applyFill="1" applyBorder="1" applyAlignment="1"/>
    <xf numFmtId="0" fontId="4" fillId="5" borderId="3" xfId="0" applyFont="1" applyFill="1" applyBorder="1" applyAlignment="1"/>
    <xf numFmtId="1" fontId="5" fillId="5" borderId="3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/>
    <xf numFmtId="0" fontId="8" fillId="0" borderId="6" xfId="0" applyFont="1" applyBorder="1" applyAlignment="1"/>
    <xf numFmtId="0" fontId="6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/>
    </xf>
    <xf numFmtId="0" fontId="8" fillId="0" borderId="10" xfId="0" applyFont="1" applyBorder="1" applyAlignment="1"/>
    <xf numFmtId="0" fontId="8" fillId="0" borderId="1" xfId="0" applyFont="1" applyBorder="1" applyAlignment="1"/>
    <xf numFmtId="0" fontId="7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12" xfId="0" applyFont="1" applyBorder="1" applyAlignment="1"/>
    <xf numFmtId="0" fontId="8" fillId="0" borderId="13" xfId="0" applyFont="1" applyBorder="1" applyAlignment="1"/>
    <xf numFmtId="49" fontId="7" fillId="0" borderId="14" xfId="0" applyNumberFormat="1" applyFont="1" applyBorder="1" applyAlignment="1">
      <alignment horizontal="center"/>
    </xf>
    <xf numFmtId="49" fontId="9" fillId="2" borderId="1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1" fontId="6" fillId="2" borderId="16" xfId="0" applyNumberFormat="1" applyFont="1" applyFill="1" applyBorder="1" applyAlignment="1"/>
    <xf numFmtId="1" fontId="7" fillId="2" borderId="16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/>
    <xf numFmtId="1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/>
    <xf numFmtId="1" fontId="11" fillId="0" borderId="1" xfId="0" applyNumberFormat="1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0" xfId="0" applyNumberFormat="1" applyFont="1">
      <alignment vertical="top" wrapText="1"/>
    </xf>
    <xf numFmtId="0" fontId="12" fillId="5" borderId="0" xfId="0" applyFont="1" applyFill="1">
      <alignment vertical="top" wrapText="1"/>
    </xf>
    <xf numFmtId="0" fontId="13" fillId="5" borderId="0" xfId="0" applyFont="1" applyFill="1">
      <alignment vertical="top" wrapText="1"/>
    </xf>
    <xf numFmtId="49" fontId="8" fillId="0" borderId="0" xfId="0" applyNumberFormat="1" applyFont="1" applyBorder="1" applyAlignment="1"/>
    <xf numFmtId="0" fontId="7" fillId="0" borderId="0" xfId="0" applyFont="1">
      <alignment vertical="top" wrapText="1"/>
    </xf>
    <xf numFmtId="49" fontId="8" fillId="4" borderId="0" xfId="0" applyNumberFormat="1" applyFont="1" applyFill="1" applyBorder="1" applyAlignment="1"/>
    <xf numFmtId="0" fontId="7" fillId="4" borderId="0" xfId="0" applyFont="1" applyFill="1">
      <alignment vertical="top" wrapText="1"/>
    </xf>
    <xf numFmtId="49" fontId="8" fillId="0" borderId="0" xfId="0" applyNumberFormat="1" applyFont="1" applyBorder="1" applyAlignment="1">
      <alignment horizontal="left"/>
    </xf>
    <xf numFmtId="0" fontId="7" fillId="0" borderId="0" xfId="0" applyFont="1" applyBorder="1">
      <alignment vertical="top" wrapText="1"/>
    </xf>
    <xf numFmtId="0" fontId="6" fillId="0" borderId="17" xfId="0" applyNumberFormat="1" applyFont="1" applyBorder="1" applyAlignment="1">
      <alignment horizontal="center"/>
    </xf>
    <xf numFmtId="1" fontId="14" fillId="0" borderId="10" xfId="0" applyNumberFormat="1" applyFont="1" applyBorder="1" applyAlignment="1"/>
    <xf numFmtId="1" fontId="15" fillId="0" borderId="1" xfId="0" applyNumberFormat="1" applyFont="1" applyBorder="1" applyAlignment="1"/>
    <xf numFmtId="0" fontId="16" fillId="0" borderId="0" xfId="0" applyNumberFormat="1" applyFont="1">
      <alignment vertical="top" wrapText="1"/>
    </xf>
    <xf numFmtId="49" fontId="9" fillId="2" borderId="2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/>
    <xf numFmtId="10" fontId="15" fillId="0" borderId="1" xfId="0" applyNumberFormat="1" applyFont="1" applyBorder="1" applyAlignment="1"/>
    <xf numFmtId="0" fontId="17" fillId="0" borderId="19" xfId="0" applyNumberFormat="1" applyFont="1" applyBorder="1" applyAlignment="1"/>
    <xf numFmtId="49" fontId="19" fillId="0" borderId="19" xfId="0" applyNumberFormat="1" applyFont="1" applyBorder="1" applyAlignment="1"/>
    <xf numFmtId="1" fontId="19" fillId="0" borderId="19" xfId="0" applyNumberFormat="1" applyFont="1" applyBorder="1" applyAlignment="1"/>
    <xf numFmtId="0" fontId="19" fillId="0" borderId="19" xfId="0" applyNumberFormat="1" applyFont="1" applyBorder="1" applyAlignment="1">
      <alignment horizontal="center"/>
    </xf>
    <xf numFmtId="0" fontId="19" fillId="0" borderId="7" xfId="0" applyNumberFormat="1" applyFont="1" applyBorder="1" applyAlignment="1">
      <alignment horizontal="center"/>
    </xf>
    <xf numFmtId="0" fontId="17" fillId="3" borderId="19" xfId="0" applyNumberFormat="1" applyFont="1" applyFill="1" applyBorder="1" applyAlignment="1"/>
    <xf numFmtId="49" fontId="19" fillId="3" borderId="19" xfId="0" applyNumberFormat="1" applyFont="1" applyFill="1" applyBorder="1" applyAlignment="1"/>
    <xf numFmtId="1" fontId="19" fillId="3" borderId="19" xfId="0" applyNumberFormat="1" applyFont="1" applyFill="1" applyBorder="1" applyAlignment="1"/>
    <xf numFmtId="0" fontId="19" fillId="3" borderId="19" xfId="0" applyNumberFormat="1" applyFont="1" applyFill="1" applyBorder="1" applyAlignment="1">
      <alignment horizontal="center"/>
    </xf>
    <xf numFmtId="0" fontId="17" fillId="0" borderId="29" xfId="0" applyNumberFormat="1" applyFont="1" applyBorder="1" applyAlignment="1"/>
    <xf numFmtId="0" fontId="19" fillId="0" borderId="30" xfId="0" applyNumberFormat="1" applyFont="1" applyBorder="1" applyAlignment="1">
      <alignment horizontal="center"/>
    </xf>
    <xf numFmtId="0" fontId="17" fillId="0" borderId="7" xfId="0" applyNumberFormat="1" applyFont="1" applyBorder="1" applyAlignment="1"/>
    <xf numFmtId="1" fontId="19" fillId="0" borderId="7" xfId="0" applyNumberFormat="1" applyFont="1" applyBorder="1" applyAlignment="1"/>
    <xf numFmtId="49" fontId="19" fillId="0" borderId="7" xfId="0" applyNumberFormat="1" applyFont="1" applyBorder="1" applyAlignment="1"/>
    <xf numFmtId="49" fontId="19" fillId="0" borderId="7" xfId="0" applyNumberFormat="1" applyFont="1" applyFill="1" applyBorder="1" applyAlignment="1"/>
    <xf numFmtId="1" fontId="19" fillId="0" borderId="7" xfId="0" applyNumberFormat="1" applyFont="1" applyFill="1" applyBorder="1" applyAlignment="1"/>
    <xf numFmtId="0" fontId="19" fillId="3" borderId="7" xfId="0" applyNumberFormat="1" applyFont="1" applyFill="1" applyBorder="1" applyAlignment="1">
      <alignment horizontal="center"/>
    </xf>
    <xf numFmtId="0" fontId="17" fillId="0" borderId="28" xfId="0" applyNumberFormat="1" applyFont="1" applyBorder="1" applyAlignment="1"/>
    <xf numFmtId="1" fontId="19" fillId="0" borderId="28" xfId="0" applyNumberFormat="1" applyFont="1" applyBorder="1" applyAlignment="1"/>
    <xf numFmtId="49" fontId="19" fillId="0" borderId="28" xfId="0" applyNumberFormat="1" applyFont="1" applyBorder="1" applyAlignment="1"/>
    <xf numFmtId="0" fontId="19" fillId="0" borderId="28" xfId="0" applyNumberFormat="1" applyFont="1" applyBorder="1" applyAlignment="1">
      <alignment horizontal="center"/>
    </xf>
    <xf numFmtId="49" fontId="18" fillId="0" borderId="7" xfId="0" applyNumberFormat="1" applyFont="1" applyBorder="1" applyAlignment="1"/>
    <xf numFmtId="49" fontId="21" fillId="0" borderId="7" xfId="0" applyNumberFormat="1" applyFont="1" applyBorder="1" applyAlignment="1"/>
    <xf numFmtId="49" fontId="21" fillId="0" borderId="28" xfId="0" applyNumberFormat="1" applyFont="1" applyBorder="1" applyAlignment="1">
      <alignment horizontal="left"/>
    </xf>
    <xf numFmtId="49" fontId="18" fillId="0" borderId="30" xfId="0" applyNumberFormat="1" applyFont="1" applyBorder="1" applyAlignment="1"/>
    <xf numFmtId="0" fontId="20" fillId="0" borderId="7" xfId="0" applyNumberFormat="1" applyFont="1" applyBorder="1" applyAlignment="1">
      <alignment horizontal="center"/>
    </xf>
    <xf numFmtId="0" fontId="20" fillId="0" borderId="28" xfId="0" applyNumberFormat="1" applyFont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7" fillId="2" borderId="24" xfId="0" applyNumberFormat="1" applyFont="1" applyFill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14" fontId="22" fillId="0" borderId="7" xfId="0" applyNumberFormat="1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1" fontId="7" fillId="6" borderId="16" xfId="0" applyNumberFormat="1" applyFont="1" applyFill="1" applyBorder="1" applyAlignment="1">
      <alignment horizontal="center"/>
    </xf>
    <xf numFmtId="0" fontId="19" fillId="6" borderId="7" xfId="0" applyNumberFormat="1" applyFont="1" applyFill="1" applyBorder="1" applyAlignment="1">
      <alignment horizontal="center"/>
    </xf>
    <xf numFmtId="0" fontId="19" fillId="6" borderId="28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0" fontId="19" fillId="6" borderId="19" xfId="0" applyNumberFormat="1" applyFont="1" applyFill="1" applyBorder="1" applyAlignment="1">
      <alignment horizontal="center"/>
    </xf>
    <xf numFmtId="0" fontId="23" fillId="6" borderId="17" xfId="0" applyNumberFormat="1" applyFont="1" applyFill="1" applyBorder="1" applyAlignment="1">
      <alignment horizontal="center"/>
    </xf>
    <xf numFmtId="0" fontId="23" fillId="6" borderId="7" xfId="0" applyNumberFormat="1" applyFont="1" applyFill="1" applyBorder="1" applyAlignment="1">
      <alignment horizontal="center"/>
    </xf>
    <xf numFmtId="14" fontId="23" fillId="6" borderId="7" xfId="0" applyNumberFormat="1" applyFont="1" applyFill="1" applyBorder="1" applyAlignment="1">
      <alignment horizontal="center"/>
    </xf>
    <xf numFmtId="0" fontId="8" fillId="6" borderId="1" xfId="0" applyFont="1" applyFill="1" applyBorder="1" applyAlignment="1"/>
    <xf numFmtId="0" fontId="19" fillId="3" borderId="0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left"/>
    </xf>
    <xf numFmtId="1" fontId="19" fillId="0" borderId="29" xfId="0" applyNumberFormat="1" applyFont="1" applyBorder="1" applyAlignment="1"/>
    <xf numFmtId="49" fontId="19" fillId="0" borderId="29" xfId="0" applyNumberFormat="1" applyFont="1" applyBorder="1" applyAlignment="1"/>
    <xf numFmtId="0" fontId="19" fillId="0" borderId="29" xfId="0" applyNumberFormat="1" applyFont="1" applyBorder="1" applyAlignment="1">
      <alignment horizontal="center"/>
    </xf>
    <xf numFmtId="0" fontId="19" fillId="6" borderId="29" xfId="0" applyNumberFormat="1" applyFont="1" applyFill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right"/>
    </xf>
    <xf numFmtId="49" fontId="24" fillId="0" borderId="7" xfId="0" applyNumberFormat="1" applyFont="1" applyBorder="1" applyAlignment="1"/>
    <xf numFmtId="1" fontId="25" fillId="0" borderId="10" xfId="0" applyNumberFormat="1" applyFont="1" applyBorder="1" applyAlignment="1"/>
    <xf numFmtId="0" fontId="19" fillId="3" borderId="29" xfId="0" applyNumberFormat="1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808080"/>
      <rgbColor rgb="00515151"/>
      <rgbColor rgb="00DD0806"/>
      <rgbColor rgb="00006411"/>
      <rgbColor rgb="00FFFF99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0"/>
  <sheetViews>
    <sheetView showGridLines="0" tabSelected="1" topLeftCell="A11" zoomScale="70" zoomScaleNormal="70" workbookViewId="0">
      <pane xSplit="2" topLeftCell="C1" activePane="topRight" state="frozen"/>
      <selection pane="topRight" activeCell="AA36" sqref="AA36"/>
    </sheetView>
  </sheetViews>
  <sheetFormatPr defaultColWidth="8.6640625" defaultRowHeight="12.75" customHeight="1" x14ac:dyDescent="0.25"/>
  <cols>
    <col min="1" max="1" width="5.6640625" style="44" customWidth="1"/>
    <col min="2" max="2" width="52.44140625" style="44" customWidth="1"/>
    <col min="3" max="3" width="5.33203125" style="44" customWidth="1"/>
    <col min="4" max="5" width="5.44140625" style="44" customWidth="1"/>
    <col min="6" max="6" width="5.33203125" style="44" customWidth="1"/>
    <col min="7" max="13" width="8.6640625" style="44" customWidth="1"/>
    <col min="14" max="14" width="10.33203125" style="44" customWidth="1"/>
    <col min="15" max="15" width="9.6640625" style="44" customWidth="1"/>
    <col min="16" max="16" width="10.33203125" style="44" customWidth="1"/>
    <col min="17" max="25" width="8.6640625" style="44" customWidth="1"/>
    <col min="26" max="26" width="8.33203125" style="44" customWidth="1"/>
    <col min="27" max="27" width="9" style="44" customWidth="1"/>
    <col min="28" max="28" width="8.33203125" style="44" customWidth="1"/>
    <col min="29" max="29" width="8.33203125" style="1" customWidth="1"/>
    <col min="30" max="30" width="8.44140625" style="1" customWidth="1"/>
    <col min="31" max="31" width="9.44140625" style="1" customWidth="1"/>
    <col min="32" max="32" width="10.6640625" style="1" customWidth="1"/>
    <col min="33" max="33" width="10.44140625" style="1" customWidth="1"/>
    <col min="34" max="16384" width="8.6640625" style="1"/>
  </cols>
  <sheetData>
    <row r="1" spans="1:33" ht="22.2" customHeight="1" x14ac:dyDescent="0.35">
      <c r="A1" s="8" t="s">
        <v>0</v>
      </c>
      <c r="B1" s="9"/>
      <c r="C1" s="10"/>
      <c r="D1" s="10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2"/>
      <c r="AD1" s="3"/>
      <c r="AE1" s="3"/>
      <c r="AF1" s="3"/>
      <c r="AG1" s="3"/>
    </row>
    <row r="2" spans="1:33" ht="17.100000000000001" customHeight="1" x14ac:dyDescent="0.3">
      <c r="A2" s="13" t="s">
        <v>88</v>
      </c>
      <c r="B2" s="14"/>
      <c r="C2" s="114" t="s">
        <v>1</v>
      </c>
      <c r="D2" s="115"/>
      <c r="E2" s="115"/>
      <c r="F2" s="116"/>
      <c r="G2" s="15">
        <v>2020</v>
      </c>
      <c r="H2" s="53"/>
      <c r="I2" s="98" t="s">
        <v>74</v>
      </c>
      <c r="J2" s="53">
        <v>2021</v>
      </c>
      <c r="K2" s="53"/>
      <c r="L2" s="53"/>
      <c r="M2" s="53"/>
      <c r="N2" s="53"/>
      <c r="O2" s="53"/>
      <c r="P2" s="53"/>
      <c r="Q2" s="53">
        <v>2022</v>
      </c>
      <c r="R2" s="53"/>
      <c r="S2" s="53"/>
      <c r="T2" s="53"/>
      <c r="U2" s="53"/>
      <c r="V2" s="53"/>
      <c r="W2" s="53"/>
      <c r="X2" s="53"/>
      <c r="Y2" s="53"/>
      <c r="Z2" s="16"/>
      <c r="AA2" s="17" t="s">
        <v>2</v>
      </c>
      <c r="AB2" s="18">
        <v>18</v>
      </c>
      <c r="AC2" s="4"/>
      <c r="AD2" s="5"/>
      <c r="AE2" s="5"/>
      <c r="AF2" s="5"/>
      <c r="AG2" s="5"/>
    </row>
    <row r="3" spans="1:33" ht="17.100000000000001" customHeight="1" x14ac:dyDescent="0.3">
      <c r="A3" s="19"/>
      <c r="B3" s="20"/>
      <c r="C3" s="117"/>
      <c r="D3" s="118"/>
      <c r="E3" s="118"/>
      <c r="F3" s="119"/>
      <c r="G3" s="21">
        <v>1</v>
      </c>
      <c r="H3" s="21">
        <v>2</v>
      </c>
      <c r="I3" s="99" t="s">
        <v>76</v>
      </c>
      <c r="J3" s="21">
        <v>3</v>
      </c>
      <c r="K3" s="21">
        <v>4</v>
      </c>
      <c r="L3" s="21">
        <v>5</v>
      </c>
      <c r="M3" s="21">
        <v>6</v>
      </c>
      <c r="N3" s="21">
        <v>7</v>
      </c>
      <c r="O3" s="21">
        <v>8</v>
      </c>
      <c r="P3" s="21">
        <v>9</v>
      </c>
      <c r="Q3" s="21">
        <v>10</v>
      </c>
      <c r="R3" s="21">
        <v>11</v>
      </c>
      <c r="S3" s="21">
        <v>12</v>
      </c>
      <c r="T3" s="21">
        <v>13</v>
      </c>
      <c r="U3" s="21">
        <v>14</v>
      </c>
      <c r="V3" s="21">
        <v>15</v>
      </c>
      <c r="W3" s="21">
        <v>16</v>
      </c>
      <c r="X3" s="21">
        <v>17</v>
      </c>
      <c r="Y3" s="21">
        <v>18</v>
      </c>
      <c r="Z3" s="22" t="s">
        <v>3</v>
      </c>
      <c r="AA3" s="23" t="s">
        <v>4</v>
      </c>
      <c r="AB3" s="23" t="s">
        <v>5</v>
      </c>
      <c r="AC3" s="4"/>
      <c r="AD3" s="5"/>
      <c r="AE3" s="5"/>
      <c r="AF3" s="5"/>
      <c r="AG3" s="5"/>
    </row>
    <row r="4" spans="1:33" ht="17.100000000000001" customHeight="1" x14ac:dyDescent="0.3">
      <c r="A4" s="24"/>
      <c r="B4" s="25"/>
      <c r="C4" s="120"/>
      <c r="D4" s="121"/>
      <c r="E4" s="121"/>
      <c r="F4" s="122"/>
      <c r="G4" s="91">
        <v>43838</v>
      </c>
      <c r="H4" s="91">
        <v>43880</v>
      </c>
      <c r="I4" s="100" t="s">
        <v>75</v>
      </c>
      <c r="J4" s="91">
        <v>44328</v>
      </c>
      <c r="K4" s="91">
        <v>44342</v>
      </c>
      <c r="L4" s="91">
        <v>44363</v>
      </c>
      <c r="M4" s="91">
        <v>44468</v>
      </c>
      <c r="N4" s="91">
        <v>44489</v>
      </c>
      <c r="O4" s="91">
        <v>44503</v>
      </c>
      <c r="P4" s="91">
        <v>44524</v>
      </c>
      <c r="Q4" s="91">
        <v>44587</v>
      </c>
      <c r="R4" s="91">
        <v>44615</v>
      </c>
      <c r="S4" s="91">
        <v>44650</v>
      </c>
      <c r="T4" s="91">
        <v>44713</v>
      </c>
      <c r="U4" s="91">
        <v>44734</v>
      </c>
      <c r="V4" s="91">
        <v>44818</v>
      </c>
      <c r="W4" s="91">
        <v>44839</v>
      </c>
      <c r="X4" s="91">
        <v>44860</v>
      </c>
      <c r="Y4" s="91">
        <v>44909</v>
      </c>
      <c r="Z4" s="92"/>
      <c r="AA4" s="26" t="s">
        <v>6</v>
      </c>
      <c r="AB4" s="26" t="s">
        <v>7</v>
      </c>
      <c r="AC4" s="4"/>
      <c r="AD4" s="5"/>
      <c r="AE4" s="5"/>
      <c r="AF4" s="5"/>
      <c r="AG4" s="5"/>
    </row>
    <row r="5" spans="1:33" ht="20.100000000000001" customHeight="1" x14ac:dyDescent="0.3">
      <c r="A5" s="27" t="s">
        <v>8</v>
      </c>
      <c r="B5" s="28"/>
      <c r="C5" s="29"/>
      <c r="D5" s="29"/>
      <c r="E5" s="29"/>
      <c r="F5" s="29"/>
      <c r="G5" s="30"/>
      <c r="H5" s="30"/>
      <c r="I5" s="93"/>
      <c r="J5" s="30"/>
      <c r="K5" s="30"/>
      <c r="L5" s="30"/>
      <c r="M5" s="30"/>
      <c r="N5" s="30"/>
      <c r="O5" s="30"/>
      <c r="P5" s="30"/>
      <c r="Q5" s="30"/>
      <c r="R5" s="30" t="s">
        <v>82</v>
      </c>
      <c r="S5" s="30"/>
      <c r="T5" s="30"/>
      <c r="U5" s="30"/>
      <c r="V5" s="30"/>
      <c r="W5" s="30"/>
      <c r="X5" s="30"/>
      <c r="Y5" s="30"/>
      <c r="Z5" s="30"/>
      <c r="AA5" s="30"/>
      <c r="AB5" s="31"/>
      <c r="AC5" s="4"/>
      <c r="AD5" s="5"/>
      <c r="AE5" s="5"/>
      <c r="AF5" s="5"/>
      <c r="AG5" s="5"/>
    </row>
    <row r="6" spans="1:33" ht="17.100000000000001" customHeight="1" x14ac:dyDescent="0.3">
      <c r="A6" s="72">
        <v>1</v>
      </c>
      <c r="B6" s="111" t="s">
        <v>56</v>
      </c>
      <c r="C6" s="73" t="s">
        <v>45</v>
      </c>
      <c r="D6" s="74" t="s">
        <v>46</v>
      </c>
      <c r="E6" s="73" t="s">
        <v>47</v>
      </c>
      <c r="F6" s="73"/>
      <c r="G6" s="65">
        <v>1</v>
      </c>
      <c r="H6" s="65">
        <v>1</v>
      </c>
      <c r="I6" s="94">
        <v>0</v>
      </c>
      <c r="J6" s="65">
        <v>1</v>
      </c>
      <c r="K6" s="65">
        <v>1</v>
      </c>
      <c r="L6" s="65">
        <v>1</v>
      </c>
      <c r="M6" s="65">
        <v>1</v>
      </c>
      <c r="N6" s="65">
        <v>1</v>
      </c>
      <c r="O6" s="65">
        <v>1</v>
      </c>
      <c r="P6" s="65">
        <v>1</v>
      </c>
      <c r="Q6" s="65">
        <v>1</v>
      </c>
      <c r="R6" s="65">
        <v>1</v>
      </c>
      <c r="S6" s="65">
        <v>1</v>
      </c>
      <c r="T6" s="65">
        <v>1</v>
      </c>
      <c r="U6" s="65">
        <v>1</v>
      </c>
      <c r="V6" s="65">
        <v>1</v>
      </c>
      <c r="W6" s="65"/>
      <c r="X6" s="65"/>
      <c r="Y6" s="65"/>
      <c r="Z6" s="86"/>
      <c r="AA6" s="65"/>
      <c r="AB6" s="65"/>
      <c r="AC6" s="112" t="s">
        <v>83</v>
      </c>
      <c r="AD6" s="5"/>
      <c r="AE6" s="5"/>
      <c r="AF6" s="5"/>
      <c r="AG6" s="5"/>
    </row>
    <row r="7" spans="1:33" ht="17.100000000000001" customHeight="1" x14ac:dyDescent="0.3">
      <c r="A7" s="72">
        <f t="shared" ref="A7:A22" si="0">A6+1</f>
        <v>2</v>
      </c>
      <c r="B7" s="83" t="s">
        <v>57</v>
      </c>
      <c r="C7" s="74" t="s">
        <v>45</v>
      </c>
      <c r="D7" s="74" t="s">
        <v>46</v>
      </c>
      <c r="E7" s="73"/>
      <c r="F7" s="74"/>
      <c r="G7" s="65">
        <v>1</v>
      </c>
      <c r="H7" s="65">
        <v>1</v>
      </c>
      <c r="I7" s="94">
        <v>0</v>
      </c>
      <c r="J7" s="65">
        <v>1</v>
      </c>
      <c r="K7" s="65">
        <v>1</v>
      </c>
      <c r="L7" s="65" t="s">
        <v>73</v>
      </c>
      <c r="M7" s="65">
        <v>1</v>
      </c>
      <c r="N7" s="65">
        <v>1</v>
      </c>
      <c r="O7" s="65">
        <v>1</v>
      </c>
      <c r="P7" s="65" t="s">
        <v>73</v>
      </c>
      <c r="Q7" s="65">
        <v>1</v>
      </c>
      <c r="R7" s="65">
        <v>1</v>
      </c>
      <c r="S7" s="65">
        <v>1</v>
      </c>
      <c r="T7" s="65">
        <v>1</v>
      </c>
      <c r="U7" s="65" t="s">
        <v>73</v>
      </c>
      <c r="V7" s="65" t="s">
        <v>73</v>
      </c>
      <c r="W7" s="65">
        <v>1</v>
      </c>
      <c r="X7" s="65">
        <v>1</v>
      </c>
      <c r="Y7" s="65">
        <v>1</v>
      </c>
      <c r="Z7" s="86"/>
      <c r="AA7" s="65">
        <f t="shared" ref="AA7:AA13" si="1">SUM(G7:Y7)</f>
        <v>14</v>
      </c>
      <c r="AB7" s="65">
        <f t="shared" ref="AB7:AB13" si="2">AA7*100/($AB$2)</f>
        <v>77.777777777777771</v>
      </c>
      <c r="AC7" s="4"/>
      <c r="AD7" s="5"/>
      <c r="AE7" s="5"/>
      <c r="AF7" s="5"/>
      <c r="AG7" s="5"/>
    </row>
    <row r="8" spans="1:33" ht="17.100000000000001" customHeight="1" x14ac:dyDescent="0.3">
      <c r="A8" s="72">
        <f t="shared" si="0"/>
        <v>3</v>
      </c>
      <c r="B8" s="83" t="s">
        <v>48</v>
      </c>
      <c r="C8" s="74"/>
      <c r="D8" s="74" t="s">
        <v>46</v>
      </c>
      <c r="E8" s="73"/>
      <c r="F8" s="73" t="s">
        <v>50</v>
      </c>
      <c r="G8" s="65">
        <v>1</v>
      </c>
      <c r="H8" s="65" t="s">
        <v>73</v>
      </c>
      <c r="I8" s="94">
        <v>0</v>
      </c>
      <c r="J8" s="65">
        <v>1</v>
      </c>
      <c r="K8" s="65">
        <v>1</v>
      </c>
      <c r="L8" s="65">
        <v>1</v>
      </c>
      <c r="M8" s="65">
        <v>1</v>
      </c>
      <c r="N8" s="65">
        <v>1</v>
      </c>
      <c r="O8" s="65">
        <v>1</v>
      </c>
      <c r="P8" s="65">
        <v>1</v>
      </c>
      <c r="Q8" s="65">
        <v>1</v>
      </c>
      <c r="R8" s="65">
        <v>1</v>
      </c>
      <c r="S8" s="65">
        <v>1</v>
      </c>
      <c r="T8" s="65" t="s">
        <v>73</v>
      </c>
      <c r="U8" s="65">
        <v>1</v>
      </c>
      <c r="V8" s="65">
        <v>1</v>
      </c>
      <c r="W8" s="65">
        <v>1</v>
      </c>
      <c r="X8" s="65" t="s">
        <v>73</v>
      </c>
      <c r="Y8" s="65">
        <v>1</v>
      </c>
      <c r="Z8" s="86"/>
      <c r="AA8" s="65">
        <f>SUM(G8:Y8)</f>
        <v>15</v>
      </c>
      <c r="AB8" s="65">
        <f t="shared" si="2"/>
        <v>83.333333333333329</v>
      </c>
      <c r="AC8" s="4"/>
      <c r="AD8" s="5"/>
      <c r="AE8" s="5"/>
      <c r="AF8" s="5"/>
      <c r="AG8" s="5"/>
    </row>
    <row r="9" spans="1:33" ht="17.100000000000001" customHeight="1" x14ac:dyDescent="0.3">
      <c r="A9" s="72">
        <f t="shared" si="0"/>
        <v>4</v>
      </c>
      <c r="B9" s="83" t="s">
        <v>49</v>
      </c>
      <c r="C9" s="74"/>
      <c r="D9" s="73" t="s">
        <v>46</v>
      </c>
      <c r="E9" s="74"/>
      <c r="F9" s="73" t="s">
        <v>50</v>
      </c>
      <c r="G9" s="65">
        <v>1</v>
      </c>
      <c r="H9" s="65">
        <v>1</v>
      </c>
      <c r="I9" s="94">
        <v>0</v>
      </c>
      <c r="J9" s="65">
        <v>1</v>
      </c>
      <c r="K9" s="65" t="s">
        <v>73</v>
      </c>
      <c r="L9" s="65" t="s">
        <v>73</v>
      </c>
      <c r="M9" s="65" t="s">
        <v>73</v>
      </c>
      <c r="N9" s="65" t="s">
        <v>73</v>
      </c>
      <c r="O9" s="65">
        <v>1</v>
      </c>
      <c r="P9" s="65">
        <v>1</v>
      </c>
      <c r="Q9" s="65">
        <v>1</v>
      </c>
      <c r="R9" s="65">
        <v>1</v>
      </c>
      <c r="S9" s="65">
        <v>1</v>
      </c>
      <c r="T9" s="65">
        <v>1</v>
      </c>
      <c r="U9" s="65">
        <v>1</v>
      </c>
      <c r="V9" s="65">
        <v>1</v>
      </c>
      <c r="W9" s="65">
        <v>1</v>
      </c>
      <c r="X9" s="65">
        <v>1</v>
      </c>
      <c r="Y9" s="65">
        <v>1</v>
      </c>
      <c r="Z9" s="86"/>
      <c r="AA9" s="65">
        <f>SUM(G9:Y9)</f>
        <v>14</v>
      </c>
      <c r="AB9" s="65">
        <f t="shared" si="2"/>
        <v>77.777777777777771</v>
      </c>
      <c r="AC9" s="4"/>
      <c r="AD9" s="5"/>
      <c r="AE9" s="5"/>
      <c r="AF9" s="5"/>
      <c r="AG9" s="5"/>
    </row>
    <row r="10" spans="1:33" ht="17.100000000000001" customHeight="1" x14ac:dyDescent="0.3">
      <c r="A10" s="72">
        <f t="shared" si="0"/>
        <v>5</v>
      </c>
      <c r="B10" s="83" t="s">
        <v>64</v>
      </c>
      <c r="C10" s="73" t="s">
        <v>45</v>
      </c>
      <c r="D10" s="74" t="s">
        <v>46</v>
      </c>
      <c r="E10" s="74"/>
      <c r="F10" s="73"/>
      <c r="G10" s="65">
        <v>1</v>
      </c>
      <c r="H10" s="65">
        <v>1</v>
      </c>
      <c r="I10" s="94">
        <v>0</v>
      </c>
      <c r="J10" s="65">
        <v>1</v>
      </c>
      <c r="K10" s="65">
        <v>1</v>
      </c>
      <c r="L10" s="65">
        <v>1</v>
      </c>
      <c r="M10" s="65">
        <v>1</v>
      </c>
      <c r="N10" s="65">
        <v>1</v>
      </c>
      <c r="O10" s="65">
        <v>1</v>
      </c>
      <c r="P10" s="65">
        <v>1</v>
      </c>
      <c r="Q10" s="65">
        <v>1</v>
      </c>
      <c r="R10" s="65">
        <v>1</v>
      </c>
      <c r="S10" s="65">
        <v>1</v>
      </c>
      <c r="T10" s="65" t="s">
        <v>73</v>
      </c>
      <c r="U10" s="65">
        <v>1</v>
      </c>
      <c r="V10" s="65">
        <v>1</v>
      </c>
      <c r="W10" s="65">
        <v>1</v>
      </c>
      <c r="X10" s="65">
        <v>1</v>
      </c>
      <c r="Y10" s="65">
        <v>1</v>
      </c>
      <c r="Z10" s="86"/>
      <c r="AA10" s="65">
        <f>SUM(G10:Y10)</f>
        <v>17</v>
      </c>
      <c r="AB10" s="65">
        <f t="shared" si="2"/>
        <v>94.444444444444443</v>
      </c>
      <c r="AC10" s="4"/>
      <c r="AD10" s="5"/>
      <c r="AE10" s="5"/>
      <c r="AF10" s="5"/>
      <c r="AG10" s="5"/>
    </row>
    <row r="11" spans="1:33" ht="17.100000000000001" customHeight="1" x14ac:dyDescent="0.3">
      <c r="A11" s="72">
        <f t="shared" si="0"/>
        <v>6</v>
      </c>
      <c r="B11" s="83" t="s">
        <v>55</v>
      </c>
      <c r="C11" s="74" t="s">
        <v>45</v>
      </c>
      <c r="D11" s="74" t="s">
        <v>46</v>
      </c>
      <c r="E11" s="74"/>
      <c r="F11" s="73" t="s">
        <v>50</v>
      </c>
      <c r="G11" s="65">
        <v>1</v>
      </c>
      <c r="H11" s="65">
        <v>1</v>
      </c>
      <c r="I11" s="94">
        <v>0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1</v>
      </c>
      <c r="R11" s="65">
        <v>1</v>
      </c>
      <c r="S11" s="65">
        <v>1</v>
      </c>
      <c r="T11" s="65">
        <v>1</v>
      </c>
      <c r="U11" s="65" t="s">
        <v>73</v>
      </c>
      <c r="V11" s="65" t="s">
        <v>73</v>
      </c>
      <c r="W11" s="65">
        <v>1</v>
      </c>
      <c r="X11" s="65">
        <v>1</v>
      </c>
      <c r="Y11" s="65">
        <v>1</v>
      </c>
      <c r="Z11" s="86"/>
      <c r="AA11" s="65">
        <f>SUM(G11:Y11)</f>
        <v>16</v>
      </c>
      <c r="AB11" s="65">
        <f t="shared" si="2"/>
        <v>88.888888888888886</v>
      </c>
      <c r="AC11" s="4"/>
      <c r="AD11" s="5"/>
      <c r="AE11" s="5"/>
      <c r="AF11" s="5"/>
      <c r="AG11" s="5"/>
    </row>
    <row r="12" spans="1:33" ht="17.100000000000001" customHeight="1" x14ac:dyDescent="0.3">
      <c r="A12" s="72">
        <f t="shared" si="0"/>
        <v>7</v>
      </c>
      <c r="B12" s="83" t="s">
        <v>63</v>
      </c>
      <c r="C12" s="73" t="s">
        <v>45</v>
      </c>
      <c r="D12" s="74" t="s">
        <v>46</v>
      </c>
      <c r="E12" s="73"/>
      <c r="F12" s="74"/>
      <c r="G12" s="65">
        <v>1</v>
      </c>
      <c r="H12" s="65">
        <v>1</v>
      </c>
      <c r="I12" s="94">
        <v>0</v>
      </c>
      <c r="J12" s="65">
        <v>1</v>
      </c>
      <c r="K12" s="65">
        <v>1</v>
      </c>
      <c r="L12" s="65">
        <v>1</v>
      </c>
      <c r="M12" s="65">
        <v>1</v>
      </c>
      <c r="N12" s="65">
        <v>1</v>
      </c>
      <c r="O12" s="65">
        <v>1</v>
      </c>
      <c r="P12" s="65">
        <v>1</v>
      </c>
      <c r="Q12" s="65">
        <v>1</v>
      </c>
      <c r="R12" s="65">
        <v>1</v>
      </c>
      <c r="S12" s="65">
        <v>1</v>
      </c>
      <c r="T12" s="65" t="s">
        <v>73</v>
      </c>
      <c r="U12" s="65">
        <v>1</v>
      </c>
      <c r="V12" s="65">
        <v>1</v>
      </c>
      <c r="W12" s="65">
        <v>1</v>
      </c>
      <c r="X12" s="65">
        <v>1</v>
      </c>
      <c r="Y12" s="65">
        <v>1</v>
      </c>
      <c r="Z12" s="86"/>
      <c r="AA12" s="65">
        <f>SUM(G12:Y12)</f>
        <v>17</v>
      </c>
      <c r="AB12" s="65">
        <f t="shared" si="2"/>
        <v>94.444444444444443</v>
      </c>
      <c r="AC12" s="4"/>
      <c r="AD12" s="5"/>
      <c r="AE12" s="5"/>
      <c r="AF12" s="5"/>
      <c r="AG12" s="5"/>
    </row>
    <row r="13" spans="1:33" ht="17.100000000000001" customHeight="1" x14ac:dyDescent="0.3">
      <c r="A13" s="72">
        <f t="shared" si="0"/>
        <v>8</v>
      </c>
      <c r="B13" s="83" t="s">
        <v>87</v>
      </c>
      <c r="C13" s="74" t="s">
        <v>45</v>
      </c>
      <c r="D13" s="74" t="s">
        <v>46</v>
      </c>
      <c r="E13" s="73"/>
      <c r="F13" s="73" t="s">
        <v>50</v>
      </c>
      <c r="G13" s="65">
        <v>1</v>
      </c>
      <c r="H13" s="65">
        <v>1</v>
      </c>
      <c r="I13" s="94">
        <v>0</v>
      </c>
      <c r="J13" s="65">
        <v>1</v>
      </c>
      <c r="K13" s="65">
        <v>1</v>
      </c>
      <c r="L13" s="65">
        <v>1</v>
      </c>
      <c r="M13" s="65" t="s">
        <v>73</v>
      </c>
      <c r="N13" s="65">
        <v>1</v>
      </c>
      <c r="O13" s="65">
        <v>1</v>
      </c>
      <c r="P13" s="65">
        <v>1</v>
      </c>
      <c r="Q13" s="65">
        <v>1</v>
      </c>
      <c r="R13" s="65">
        <v>1</v>
      </c>
      <c r="S13" s="65">
        <v>1</v>
      </c>
      <c r="T13" s="65">
        <v>1</v>
      </c>
      <c r="U13" s="65">
        <v>1</v>
      </c>
      <c r="V13" s="65">
        <v>1</v>
      </c>
      <c r="W13" s="65">
        <v>1</v>
      </c>
      <c r="X13" s="65">
        <v>1</v>
      </c>
      <c r="Y13" s="65">
        <v>1</v>
      </c>
      <c r="Z13" s="86"/>
      <c r="AA13" s="65">
        <f t="shared" si="1"/>
        <v>17</v>
      </c>
      <c r="AB13" s="65">
        <f t="shared" si="2"/>
        <v>94.444444444444443</v>
      </c>
      <c r="AC13" s="4"/>
      <c r="AD13" s="5"/>
      <c r="AE13" s="5"/>
      <c r="AF13" s="5"/>
      <c r="AG13" s="5"/>
    </row>
    <row r="14" spans="1:33" s="56" customFormat="1" ht="17.100000000000001" customHeight="1" x14ac:dyDescent="0.3">
      <c r="A14" s="72">
        <f t="shared" si="0"/>
        <v>9</v>
      </c>
      <c r="B14" s="83" t="s">
        <v>54</v>
      </c>
      <c r="C14" s="75" t="s">
        <v>45</v>
      </c>
      <c r="D14" s="75" t="s">
        <v>46</v>
      </c>
      <c r="E14" s="76"/>
      <c r="F14" s="73"/>
      <c r="G14" s="77">
        <v>1</v>
      </c>
      <c r="H14" s="77">
        <v>1</v>
      </c>
      <c r="I14" s="94">
        <v>0</v>
      </c>
      <c r="J14" s="77">
        <v>1</v>
      </c>
      <c r="K14" s="77">
        <v>1</v>
      </c>
      <c r="L14" s="77">
        <v>1</v>
      </c>
      <c r="M14" s="77">
        <v>1</v>
      </c>
      <c r="N14" s="77">
        <v>1</v>
      </c>
      <c r="O14" s="77">
        <v>1</v>
      </c>
      <c r="P14" s="77">
        <v>1</v>
      </c>
      <c r="Q14" s="77">
        <v>1</v>
      </c>
      <c r="R14" s="77">
        <v>1</v>
      </c>
      <c r="S14" s="77" t="s">
        <v>73</v>
      </c>
      <c r="T14" s="77">
        <v>1</v>
      </c>
      <c r="U14" s="77">
        <v>1</v>
      </c>
      <c r="V14" s="77">
        <v>1</v>
      </c>
      <c r="W14" s="77">
        <v>1</v>
      </c>
      <c r="X14" s="77">
        <v>1</v>
      </c>
      <c r="Y14" s="77" t="s">
        <v>73</v>
      </c>
      <c r="Z14" s="86"/>
      <c r="AA14" s="65">
        <f>SUM(G14:Y14)</f>
        <v>16</v>
      </c>
      <c r="AB14" s="65">
        <f>AA14*100/($AB$2)</f>
        <v>88.888888888888886</v>
      </c>
      <c r="AC14" s="54"/>
      <c r="AD14" s="60"/>
      <c r="AE14" s="55"/>
      <c r="AF14" s="55"/>
      <c r="AG14" s="55"/>
    </row>
    <row r="15" spans="1:33" ht="17.100000000000001" customHeight="1" x14ac:dyDescent="0.3">
      <c r="A15" s="72">
        <f t="shared" si="0"/>
        <v>10</v>
      </c>
      <c r="B15" s="83" t="s">
        <v>53</v>
      </c>
      <c r="C15" s="74" t="s">
        <v>45</v>
      </c>
      <c r="D15" s="73"/>
      <c r="E15" s="73"/>
      <c r="F15" s="74" t="s">
        <v>50</v>
      </c>
      <c r="G15" s="65">
        <v>1</v>
      </c>
      <c r="H15" s="65">
        <v>1</v>
      </c>
      <c r="I15" s="94">
        <v>0</v>
      </c>
      <c r="J15" s="65">
        <v>1</v>
      </c>
      <c r="K15" s="65">
        <v>1</v>
      </c>
      <c r="L15" s="65">
        <v>1</v>
      </c>
      <c r="M15" s="65" t="s">
        <v>73</v>
      </c>
      <c r="N15" s="65">
        <v>1</v>
      </c>
      <c r="O15" s="65">
        <v>1</v>
      </c>
      <c r="P15" s="65">
        <v>1</v>
      </c>
      <c r="Q15" s="65">
        <v>1</v>
      </c>
      <c r="R15" s="65">
        <v>1</v>
      </c>
      <c r="S15" s="65">
        <v>1</v>
      </c>
      <c r="T15" s="65">
        <v>1</v>
      </c>
      <c r="U15" s="65" t="s">
        <v>73</v>
      </c>
      <c r="V15" s="65" t="s">
        <v>73</v>
      </c>
      <c r="W15" s="65" t="s">
        <v>73</v>
      </c>
      <c r="X15" s="65">
        <v>1</v>
      </c>
      <c r="Y15" s="65">
        <v>1</v>
      </c>
      <c r="Z15" s="86"/>
      <c r="AA15" s="65">
        <f>SUM(G15:Y15)</f>
        <v>14</v>
      </c>
      <c r="AB15" s="65">
        <f t="shared" ref="AB15:AB37" si="3">AA15*100/($AB$2)</f>
        <v>77.777777777777771</v>
      </c>
      <c r="AC15" s="4"/>
      <c r="AD15" s="5"/>
      <c r="AE15" s="5"/>
      <c r="AF15" s="5"/>
      <c r="AG15" s="5"/>
    </row>
    <row r="16" spans="1:33" s="56" customFormat="1" ht="17.100000000000001" customHeight="1" x14ac:dyDescent="0.3">
      <c r="A16" s="72">
        <f t="shared" si="0"/>
        <v>11</v>
      </c>
      <c r="B16" s="83" t="s">
        <v>52</v>
      </c>
      <c r="C16" s="74" t="s">
        <v>45</v>
      </c>
      <c r="D16" s="73" t="s">
        <v>46</v>
      </c>
      <c r="E16" s="73" t="s">
        <v>47</v>
      </c>
      <c r="F16" s="74" t="s">
        <v>50</v>
      </c>
      <c r="G16" s="65">
        <v>1</v>
      </c>
      <c r="H16" s="65">
        <v>1</v>
      </c>
      <c r="I16" s="94">
        <v>0</v>
      </c>
      <c r="J16" s="65">
        <v>1</v>
      </c>
      <c r="K16" s="65">
        <v>1</v>
      </c>
      <c r="L16" s="65">
        <v>1</v>
      </c>
      <c r="M16" s="65">
        <v>1</v>
      </c>
      <c r="N16" s="65">
        <v>1</v>
      </c>
      <c r="O16" s="65">
        <v>1</v>
      </c>
      <c r="P16" s="65">
        <v>1</v>
      </c>
      <c r="Q16" s="65">
        <v>1</v>
      </c>
      <c r="R16" s="65">
        <v>1</v>
      </c>
      <c r="S16" s="65">
        <v>1</v>
      </c>
      <c r="T16" s="65">
        <v>1</v>
      </c>
      <c r="U16" s="65">
        <v>1</v>
      </c>
      <c r="V16" s="65">
        <v>1</v>
      </c>
      <c r="W16" s="65">
        <v>1</v>
      </c>
      <c r="X16" s="65">
        <v>1</v>
      </c>
      <c r="Y16" s="65">
        <v>1</v>
      </c>
      <c r="Z16" s="86"/>
      <c r="AA16" s="65">
        <f>SUM(G16:Y16)</f>
        <v>18</v>
      </c>
      <c r="AB16" s="65">
        <f t="shared" si="3"/>
        <v>100</v>
      </c>
      <c r="AC16" s="54"/>
      <c r="AD16" s="55"/>
      <c r="AE16" s="55"/>
      <c r="AF16" s="55"/>
      <c r="AG16" s="55"/>
    </row>
    <row r="17" spans="1:33" ht="17.100000000000001" customHeight="1" x14ac:dyDescent="0.3">
      <c r="A17" s="72">
        <f t="shared" si="0"/>
        <v>12</v>
      </c>
      <c r="B17" s="83" t="s">
        <v>58</v>
      </c>
      <c r="C17" s="73"/>
      <c r="D17" s="74"/>
      <c r="E17" s="74" t="s">
        <v>47</v>
      </c>
      <c r="F17" s="73" t="s">
        <v>50</v>
      </c>
      <c r="G17" s="65">
        <v>1</v>
      </c>
      <c r="H17" s="65">
        <v>1</v>
      </c>
      <c r="I17" s="94">
        <v>0</v>
      </c>
      <c r="J17" s="65">
        <v>1</v>
      </c>
      <c r="K17" s="65">
        <v>1</v>
      </c>
      <c r="L17" s="65">
        <v>1</v>
      </c>
      <c r="M17" s="65" t="s">
        <v>73</v>
      </c>
      <c r="N17" s="65">
        <v>1</v>
      </c>
      <c r="O17" s="65">
        <v>1</v>
      </c>
      <c r="P17" s="65">
        <v>1</v>
      </c>
      <c r="Q17" s="65">
        <v>1</v>
      </c>
      <c r="R17" s="65">
        <v>1</v>
      </c>
      <c r="S17" s="65">
        <v>1</v>
      </c>
      <c r="T17" s="65">
        <v>1</v>
      </c>
      <c r="U17" s="65">
        <v>1</v>
      </c>
      <c r="V17" s="65">
        <v>1</v>
      </c>
      <c r="W17" s="65">
        <v>1</v>
      </c>
      <c r="X17" s="65">
        <v>1</v>
      </c>
      <c r="Y17" s="65">
        <v>1</v>
      </c>
      <c r="Z17" s="86"/>
      <c r="AA17" s="65">
        <f>SUM(G17:Y17)</f>
        <v>17</v>
      </c>
      <c r="AB17" s="65">
        <f t="shared" si="3"/>
        <v>94.444444444444443</v>
      </c>
      <c r="AC17" s="4"/>
      <c r="AD17" s="5"/>
      <c r="AE17" s="5"/>
      <c r="AF17" s="5"/>
      <c r="AG17" s="5"/>
    </row>
    <row r="18" spans="1:33" ht="17.100000000000001" customHeight="1" x14ac:dyDescent="0.3">
      <c r="A18" s="72">
        <f t="shared" si="0"/>
        <v>13</v>
      </c>
      <c r="B18" s="83" t="s">
        <v>51</v>
      </c>
      <c r="C18" s="73"/>
      <c r="D18" s="74" t="s">
        <v>46</v>
      </c>
      <c r="E18" s="73"/>
      <c r="F18" s="73" t="s">
        <v>50</v>
      </c>
      <c r="G18" s="65">
        <v>1</v>
      </c>
      <c r="H18" s="65">
        <v>1</v>
      </c>
      <c r="I18" s="94">
        <v>0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>
        <v>1</v>
      </c>
      <c r="U18" s="65">
        <v>1</v>
      </c>
      <c r="V18" s="65">
        <v>1</v>
      </c>
      <c r="W18" s="65">
        <v>1</v>
      </c>
      <c r="X18" s="65">
        <v>1</v>
      </c>
      <c r="Y18" s="65">
        <v>1</v>
      </c>
      <c r="Z18" s="86"/>
      <c r="AA18" s="65">
        <f>SUM(G18:Y18)</f>
        <v>18</v>
      </c>
      <c r="AB18" s="65">
        <f t="shared" si="3"/>
        <v>100</v>
      </c>
      <c r="AC18" s="4"/>
      <c r="AD18" s="5"/>
      <c r="AE18" s="5"/>
      <c r="AF18" s="5"/>
      <c r="AG18" s="5"/>
    </row>
    <row r="19" spans="1:33" ht="17.100000000000001" customHeight="1" x14ac:dyDescent="0.3">
      <c r="A19" s="72">
        <f t="shared" si="0"/>
        <v>14</v>
      </c>
      <c r="B19" s="83" t="s">
        <v>62</v>
      </c>
      <c r="C19" s="74" t="s">
        <v>45</v>
      </c>
      <c r="D19" s="73"/>
      <c r="E19" s="74"/>
      <c r="F19" s="73"/>
      <c r="G19" s="65">
        <v>1</v>
      </c>
      <c r="H19" s="65">
        <v>1</v>
      </c>
      <c r="I19" s="94">
        <v>0</v>
      </c>
      <c r="J19" s="65">
        <v>1</v>
      </c>
      <c r="K19" s="65">
        <v>1</v>
      </c>
      <c r="L19" s="65" t="s">
        <v>73</v>
      </c>
      <c r="M19" s="65">
        <v>1</v>
      </c>
      <c r="N19" s="65">
        <v>1</v>
      </c>
      <c r="O19" s="65" t="s">
        <v>73</v>
      </c>
      <c r="P19" s="65">
        <v>1</v>
      </c>
      <c r="Q19" s="65">
        <v>1</v>
      </c>
      <c r="R19" s="65">
        <v>1</v>
      </c>
      <c r="S19" s="65">
        <v>1</v>
      </c>
      <c r="T19" s="65">
        <v>1</v>
      </c>
      <c r="U19" s="65">
        <v>1</v>
      </c>
      <c r="V19" s="65">
        <v>1</v>
      </c>
      <c r="W19" s="65" t="s">
        <v>73</v>
      </c>
      <c r="X19" s="65">
        <v>1</v>
      </c>
      <c r="Y19" s="65" t="s">
        <v>73</v>
      </c>
      <c r="Z19" s="86"/>
      <c r="AA19" s="65">
        <f>SUM(G19:Y19)</f>
        <v>14</v>
      </c>
      <c r="AB19" s="65">
        <f t="shared" si="3"/>
        <v>77.777777777777771</v>
      </c>
      <c r="AC19" s="4"/>
      <c r="AD19" s="5"/>
      <c r="AE19" s="5"/>
      <c r="AF19" s="5"/>
      <c r="AG19" s="5"/>
    </row>
    <row r="20" spans="1:33" ht="17.100000000000001" customHeight="1" x14ac:dyDescent="0.3">
      <c r="A20" s="72">
        <f t="shared" si="0"/>
        <v>15</v>
      </c>
      <c r="B20" s="83" t="s">
        <v>61</v>
      </c>
      <c r="C20" s="76"/>
      <c r="D20" s="76" t="s">
        <v>46</v>
      </c>
      <c r="E20" s="75"/>
      <c r="F20" s="76" t="s">
        <v>50</v>
      </c>
      <c r="G20" s="65">
        <v>1</v>
      </c>
      <c r="H20" s="65">
        <v>1</v>
      </c>
      <c r="I20" s="94">
        <v>0</v>
      </c>
      <c r="J20" s="65">
        <v>1</v>
      </c>
      <c r="K20" s="65">
        <v>1</v>
      </c>
      <c r="L20" s="65">
        <v>1</v>
      </c>
      <c r="M20" s="65">
        <v>1</v>
      </c>
      <c r="N20" s="65">
        <v>1</v>
      </c>
      <c r="O20" s="65" t="s">
        <v>73</v>
      </c>
      <c r="P20" s="65">
        <v>1</v>
      </c>
      <c r="Q20" s="65">
        <v>1</v>
      </c>
      <c r="R20" s="65">
        <v>1</v>
      </c>
      <c r="S20" s="65">
        <v>1</v>
      </c>
      <c r="T20" s="65">
        <v>1</v>
      </c>
      <c r="U20" s="65">
        <v>1</v>
      </c>
      <c r="V20" s="65" t="s">
        <v>73</v>
      </c>
      <c r="W20" s="65">
        <v>1</v>
      </c>
      <c r="X20" s="65">
        <v>1</v>
      </c>
      <c r="Y20" s="65">
        <v>1</v>
      </c>
      <c r="Z20" s="86"/>
      <c r="AA20" s="65">
        <f>SUM(G20:Y20)</f>
        <v>16</v>
      </c>
      <c r="AB20" s="65">
        <f t="shared" si="3"/>
        <v>88.888888888888886</v>
      </c>
      <c r="AC20" s="4"/>
      <c r="AD20" s="5"/>
      <c r="AE20" s="5"/>
      <c r="AF20" s="5"/>
      <c r="AG20" s="5"/>
    </row>
    <row r="21" spans="1:33" ht="17.100000000000001" customHeight="1" x14ac:dyDescent="0.3">
      <c r="A21" s="72">
        <f t="shared" si="0"/>
        <v>16</v>
      </c>
      <c r="B21" s="83" t="s">
        <v>59</v>
      </c>
      <c r="C21" s="74"/>
      <c r="D21" s="74" t="s">
        <v>46</v>
      </c>
      <c r="E21" s="73" t="s">
        <v>47</v>
      </c>
      <c r="F21" s="74"/>
      <c r="G21" s="65">
        <v>1</v>
      </c>
      <c r="H21" s="65">
        <v>1</v>
      </c>
      <c r="I21" s="94">
        <v>0</v>
      </c>
      <c r="J21" s="65" t="s">
        <v>73</v>
      </c>
      <c r="K21" s="65">
        <v>1</v>
      </c>
      <c r="L21" s="65">
        <v>1</v>
      </c>
      <c r="M21" s="65">
        <v>1</v>
      </c>
      <c r="N21" s="65">
        <v>1</v>
      </c>
      <c r="O21" s="65">
        <v>1</v>
      </c>
      <c r="P21" s="65">
        <v>1</v>
      </c>
      <c r="Q21" s="65">
        <v>1</v>
      </c>
      <c r="R21" s="65">
        <v>1</v>
      </c>
      <c r="S21" s="69" t="s">
        <v>73</v>
      </c>
      <c r="T21" s="102">
        <v>1</v>
      </c>
      <c r="U21" s="102">
        <v>1</v>
      </c>
      <c r="V21" s="102" t="s">
        <v>73</v>
      </c>
      <c r="W21" s="102">
        <v>1</v>
      </c>
      <c r="X21" s="102">
        <v>1</v>
      </c>
      <c r="Y21" s="102">
        <v>1</v>
      </c>
      <c r="Z21" s="86"/>
      <c r="AA21" s="65">
        <f>SUM(G21:Y21)</f>
        <v>15</v>
      </c>
      <c r="AB21" s="65">
        <f t="shared" si="3"/>
        <v>83.333333333333329</v>
      </c>
      <c r="AC21" s="4"/>
      <c r="AD21" s="5"/>
      <c r="AE21" s="5"/>
      <c r="AF21" s="5"/>
      <c r="AG21" s="5"/>
    </row>
    <row r="22" spans="1:33" ht="17.100000000000001" customHeight="1" x14ac:dyDescent="0.3">
      <c r="A22" s="72">
        <f t="shared" si="0"/>
        <v>17</v>
      </c>
      <c r="B22" s="83" t="s">
        <v>84</v>
      </c>
      <c r="C22" s="73" t="s">
        <v>45</v>
      </c>
      <c r="D22" s="74" t="s">
        <v>46</v>
      </c>
      <c r="E22" s="73"/>
      <c r="F22" s="73" t="s">
        <v>50</v>
      </c>
      <c r="G22" s="65">
        <v>1</v>
      </c>
      <c r="H22" s="65">
        <v>1</v>
      </c>
      <c r="I22" s="94">
        <v>0</v>
      </c>
      <c r="J22" s="65">
        <v>1</v>
      </c>
      <c r="K22" s="65">
        <v>1</v>
      </c>
      <c r="L22" s="65">
        <v>1</v>
      </c>
      <c r="M22" s="65">
        <v>1</v>
      </c>
      <c r="N22" s="65">
        <v>1</v>
      </c>
      <c r="O22" s="65">
        <v>1</v>
      </c>
      <c r="P22" s="65">
        <v>1</v>
      </c>
      <c r="Q22" s="65">
        <v>1</v>
      </c>
      <c r="R22" s="65">
        <v>1</v>
      </c>
      <c r="S22" s="65">
        <v>1</v>
      </c>
      <c r="T22" s="65">
        <v>1</v>
      </c>
      <c r="U22" s="65">
        <v>1</v>
      </c>
      <c r="V22" s="65" t="s">
        <v>73</v>
      </c>
      <c r="W22" s="65">
        <v>1</v>
      </c>
      <c r="X22" s="65">
        <v>1</v>
      </c>
      <c r="Y22" s="65">
        <v>1</v>
      </c>
      <c r="Z22" s="86"/>
      <c r="AA22" s="65">
        <f>SUM(G22:Y22)</f>
        <v>17</v>
      </c>
      <c r="AB22" s="65">
        <f t="shared" si="3"/>
        <v>94.444444444444443</v>
      </c>
      <c r="AC22" s="4"/>
      <c r="AD22" s="5"/>
      <c r="AE22" s="5"/>
      <c r="AF22" s="5"/>
      <c r="AG22" s="5"/>
    </row>
    <row r="23" spans="1:33" ht="17.100000000000001" customHeight="1" x14ac:dyDescent="0.3">
      <c r="A23" s="78">
        <f>A22+1</f>
        <v>18</v>
      </c>
      <c r="B23" s="84" t="s">
        <v>60</v>
      </c>
      <c r="C23" s="79" t="s">
        <v>45</v>
      </c>
      <c r="D23" s="80"/>
      <c r="E23" s="80"/>
      <c r="F23" s="79"/>
      <c r="G23" s="81">
        <v>1</v>
      </c>
      <c r="H23" s="81">
        <v>1</v>
      </c>
      <c r="I23" s="95">
        <v>0</v>
      </c>
      <c r="J23" s="81">
        <v>1</v>
      </c>
      <c r="K23" s="81">
        <v>1</v>
      </c>
      <c r="L23" s="81">
        <v>1</v>
      </c>
      <c r="M23" s="81">
        <v>1</v>
      </c>
      <c r="N23" s="81">
        <v>1</v>
      </c>
      <c r="O23" s="81">
        <v>1</v>
      </c>
      <c r="P23" s="81">
        <v>1</v>
      </c>
      <c r="Q23" s="81" t="s">
        <v>73</v>
      </c>
      <c r="R23" s="81">
        <v>1</v>
      </c>
      <c r="S23" s="81">
        <v>1</v>
      </c>
      <c r="T23" s="81">
        <v>1</v>
      </c>
      <c r="U23" s="81">
        <v>1</v>
      </c>
      <c r="V23" s="81">
        <v>1</v>
      </c>
      <c r="W23" s="81">
        <v>1</v>
      </c>
      <c r="X23" s="81">
        <v>1</v>
      </c>
      <c r="Y23" s="81">
        <v>1</v>
      </c>
      <c r="Z23" s="87"/>
      <c r="AA23" s="81">
        <f>SUM(G23:Y23)</f>
        <v>17</v>
      </c>
      <c r="AB23" s="81">
        <f t="shared" si="3"/>
        <v>94.444444444444443</v>
      </c>
      <c r="AC23" s="7"/>
      <c r="AD23" s="3"/>
      <c r="AE23" s="3"/>
      <c r="AF23" s="3"/>
      <c r="AG23" s="3"/>
    </row>
    <row r="24" spans="1:33" ht="17.100000000000001" customHeight="1" x14ac:dyDescent="0.3">
      <c r="A24" s="110" t="s">
        <v>86</v>
      </c>
      <c r="B24" s="104" t="s">
        <v>85</v>
      </c>
      <c r="C24" s="105"/>
      <c r="D24" s="106"/>
      <c r="E24" s="106"/>
      <c r="F24" s="105"/>
      <c r="G24" s="107"/>
      <c r="H24" s="107"/>
      <c r="I24" s="108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>
        <v>1</v>
      </c>
      <c r="X24" s="107">
        <v>1</v>
      </c>
      <c r="Y24" s="107">
        <v>1</v>
      </c>
      <c r="Z24" s="109"/>
      <c r="AA24" s="107">
        <v>2</v>
      </c>
      <c r="AB24" s="107">
        <v>100</v>
      </c>
      <c r="AC24" s="103"/>
      <c r="AD24" s="3"/>
      <c r="AE24" s="3"/>
      <c r="AF24" s="3"/>
      <c r="AG24" s="3"/>
    </row>
    <row r="25" spans="1:33" ht="20.100000000000001" customHeight="1" x14ac:dyDescent="0.3">
      <c r="A25" s="57" t="s">
        <v>9</v>
      </c>
      <c r="B25" s="58"/>
      <c r="C25" s="59"/>
      <c r="D25" s="59"/>
      <c r="E25" s="59"/>
      <c r="F25" s="59"/>
      <c r="G25" s="88"/>
      <c r="H25" s="88"/>
      <c r="I25" s="96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9"/>
      <c r="AC25" s="4"/>
      <c r="AD25" s="5"/>
      <c r="AE25" s="5"/>
      <c r="AF25" s="5"/>
      <c r="AG25" s="5"/>
    </row>
    <row r="26" spans="1:33" ht="17.100000000000001" customHeight="1" x14ac:dyDescent="0.3">
      <c r="A26" s="61">
        <v>1</v>
      </c>
      <c r="B26" s="82" t="s">
        <v>65</v>
      </c>
      <c r="C26" s="62" t="s">
        <v>45</v>
      </c>
      <c r="D26" s="62" t="s">
        <v>46</v>
      </c>
      <c r="E26" s="63"/>
      <c r="F26" s="63" t="s">
        <v>50</v>
      </c>
      <c r="G26" s="64">
        <v>1</v>
      </c>
      <c r="H26" s="64" t="s">
        <v>73</v>
      </c>
      <c r="I26" s="97">
        <v>0</v>
      </c>
      <c r="J26" s="64">
        <v>1</v>
      </c>
      <c r="K26" s="64">
        <v>1</v>
      </c>
      <c r="L26" s="64">
        <v>1</v>
      </c>
      <c r="M26" s="64">
        <v>1</v>
      </c>
      <c r="N26" s="64">
        <v>1</v>
      </c>
      <c r="O26" s="64">
        <v>1</v>
      </c>
      <c r="P26" s="64">
        <v>1</v>
      </c>
      <c r="Q26" s="64">
        <v>1</v>
      </c>
      <c r="R26" s="64">
        <v>1</v>
      </c>
      <c r="S26" s="64">
        <v>1</v>
      </c>
      <c r="T26" s="64">
        <v>1</v>
      </c>
      <c r="U26" s="64" t="s">
        <v>73</v>
      </c>
      <c r="V26" s="64">
        <v>1</v>
      </c>
      <c r="W26" s="64">
        <v>1</v>
      </c>
      <c r="X26" s="107">
        <v>1</v>
      </c>
      <c r="Y26" s="107" t="s">
        <v>73</v>
      </c>
      <c r="Z26" s="90"/>
      <c r="AA26" s="65">
        <f t="shared" ref="AA26:AA34" si="4">SUM(G26:X26)</f>
        <v>15</v>
      </c>
      <c r="AB26" s="65">
        <f t="shared" si="3"/>
        <v>83.333333333333329</v>
      </c>
      <c r="AC26" s="2"/>
      <c r="AD26" s="5"/>
      <c r="AE26" s="5"/>
      <c r="AF26" s="5"/>
      <c r="AG26" s="5"/>
    </row>
    <row r="27" spans="1:33" ht="17.100000000000001" customHeight="1" x14ac:dyDescent="0.3">
      <c r="A27" s="61">
        <f t="shared" ref="A27:A37" si="5">A26+1</f>
        <v>2</v>
      </c>
      <c r="B27" s="82" t="s">
        <v>66</v>
      </c>
      <c r="C27" s="62" t="s">
        <v>45</v>
      </c>
      <c r="D27" s="63" t="s">
        <v>46</v>
      </c>
      <c r="E27" s="63" t="s">
        <v>47</v>
      </c>
      <c r="F27" s="63"/>
      <c r="G27" s="64">
        <v>1</v>
      </c>
      <c r="H27" s="64">
        <v>1</v>
      </c>
      <c r="I27" s="97">
        <v>0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64">
        <v>1</v>
      </c>
      <c r="Q27" s="64">
        <v>1</v>
      </c>
      <c r="R27" s="64">
        <v>1</v>
      </c>
      <c r="S27" s="64">
        <v>1</v>
      </c>
      <c r="T27" s="64" t="s">
        <v>73</v>
      </c>
      <c r="U27" s="64">
        <v>1</v>
      </c>
      <c r="V27" s="64">
        <v>1</v>
      </c>
      <c r="W27" s="64">
        <v>1</v>
      </c>
      <c r="X27" s="107">
        <v>1</v>
      </c>
      <c r="Y27" s="107" t="s">
        <v>73</v>
      </c>
      <c r="Z27" s="90"/>
      <c r="AA27" s="65">
        <f t="shared" si="4"/>
        <v>16</v>
      </c>
      <c r="AB27" s="65">
        <f t="shared" si="3"/>
        <v>88.888888888888886</v>
      </c>
      <c r="AC27" s="2"/>
      <c r="AD27" s="5"/>
      <c r="AE27" s="5"/>
      <c r="AF27" s="5"/>
      <c r="AG27" s="5"/>
    </row>
    <row r="28" spans="1:33" ht="17.100000000000001" customHeight="1" x14ac:dyDescent="0.3">
      <c r="A28" s="66">
        <f t="shared" si="5"/>
        <v>3</v>
      </c>
      <c r="B28" s="82" t="s">
        <v>67</v>
      </c>
      <c r="C28" s="67" t="s">
        <v>45</v>
      </c>
      <c r="D28" s="68" t="s">
        <v>46</v>
      </c>
      <c r="E28" s="68"/>
      <c r="F28" s="68" t="s">
        <v>50</v>
      </c>
      <c r="G28" s="69">
        <v>1</v>
      </c>
      <c r="H28" s="69">
        <v>1</v>
      </c>
      <c r="I28" s="97">
        <v>0</v>
      </c>
      <c r="J28" s="69">
        <v>1</v>
      </c>
      <c r="K28" s="69">
        <v>1</v>
      </c>
      <c r="L28" s="69" t="s">
        <v>73</v>
      </c>
      <c r="M28" s="69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 t="s">
        <v>73</v>
      </c>
      <c r="X28" s="113">
        <v>1</v>
      </c>
      <c r="Y28" s="113">
        <v>1</v>
      </c>
      <c r="Z28" s="90"/>
      <c r="AA28" s="65">
        <f>SUM(G28:Y28)</f>
        <v>16</v>
      </c>
      <c r="AB28" s="65">
        <f t="shared" si="3"/>
        <v>88.888888888888886</v>
      </c>
      <c r="AC28" s="2"/>
      <c r="AD28" s="5"/>
      <c r="AE28" s="5"/>
      <c r="AF28" s="5"/>
      <c r="AG28" s="5"/>
    </row>
    <row r="29" spans="1:33" ht="17.100000000000001" customHeight="1" x14ac:dyDescent="0.3">
      <c r="A29" s="61">
        <f t="shared" si="5"/>
        <v>4</v>
      </c>
      <c r="B29" s="82" t="s">
        <v>80</v>
      </c>
      <c r="C29" s="63" t="s">
        <v>45</v>
      </c>
      <c r="D29" s="63" t="s">
        <v>46</v>
      </c>
      <c r="E29" s="62"/>
      <c r="F29" s="63" t="s">
        <v>50</v>
      </c>
      <c r="G29" s="64">
        <v>1</v>
      </c>
      <c r="H29" s="64" t="s">
        <v>73</v>
      </c>
      <c r="I29" s="97">
        <v>0</v>
      </c>
      <c r="J29" s="64">
        <v>1</v>
      </c>
      <c r="K29" s="64">
        <v>1</v>
      </c>
      <c r="L29" s="64" t="s">
        <v>73</v>
      </c>
      <c r="M29" s="64">
        <v>1</v>
      </c>
      <c r="N29" s="64">
        <v>1</v>
      </c>
      <c r="O29" s="64">
        <v>1</v>
      </c>
      <c r="P29" s="64">
        <v>1</v>
      </c>
      <c r="Q29" s="64">
        <v>1</v>
      </c>
      <c r="R29" s="64">
        <v>1</v>
      </c>
      <c r="S29" s="64">
        <v>1</v>
      </c>
      <c r="T29" s="64" t="s">
        <v>73</v>
      </c>
      <c r="U29" s="64" t="s">
        <v>73</v>
      </c>
      <c r="V29" s="64">
        <v>1</v>
      </c>
      <c r="W29" s="64">
        <v>1</v>
      </c>
      <c r="X29" s="107">
        <v>1</v>
      </c>
      <c r="Y29" s="107" t="s">
        <v>73</v>
      </c>
      <c r="Z29" s="90"/>
      <c r="AA29" s="65">
        <f>SUM(G29:Y29)</f>
        <v>13</v>
      </c>
      <c r="AB29" s="65">
        <f t="shared" si="3"/>
        <v>72.222222222222229</v>
      </c>
      <c r="AC29" s="2"/>
      <c r="AD29" s="5"/>
      <c r="AE29" s="5"/>
      <c r="AF29" s="5"/>
      <c r="AG29" s="5"/>
    </row>
    <row r="30" spans="1:33" ht="17.100000000000001" customHeight="1" x14ac:dyDescent="0.3">
      <c r="A30" s="66">
        <f t="shared" si="5"/>
        <v>5</v>
      </c>
      <c r="B30" s="82" t="s">
        <v>81</v>
      </c>
      <c r="C30" s="68"/>
      <c r="D30" s="68"/>
      <c r="E30" s="68" t="s">
        <v>47</v>
      </c>
      <c r="F30" s="67" t="s">
        <v>50</v>
      </c>
      <c r="G30" s="69">
        <v>1</v>
      </c>
      <c r="H30" s="69">
        <v>1</v>
      </c>
      <c r="I30" s="97">
        <v>0</v>
      </c>
      <c r="J30" s="69">
        <v>1</v>
      </c>
      <c r="K30" s="69">
        <v>1</v>
      </c>
      <c r="L30" s="69">
        <v>1</v>
      </c>
      <c r="M30" s="69">
        <v>1</v>
      </c>
      <c r="N30" s="69">
        <v>1</v>
      </c>
      <c r="O30" s="69">
        <v>1</v>
      </c>
      <c r="P30" s="69" t="s">
        <v>73</v>
      </c>
      <c r="Q30" s="69">
        <v>1</v>
      </c>
      <c r="R30" s="69" t="s">
        <v>73</v>
      </c>
      <c r="S30" s="69">
        <v>1</v>
      </c>
      <c r="T30" s="69">
        <v>1</v>
      </c>
      <c r="U30" s="69" t="s">
        <v>73</v>
      </c>
      <c r="V30" s="69">
        <v>1</v>
      </c>
      <c r="W30" s="69">
        <v>1</v>
      </c>
      <c r="X30" s="113">
        <v>1</v>
      </c>
      <c r="Y30" s="113">
        <v>1</v>
      </c>
      <c r="Z30" s="90"/>
      <c r="AA30" s="65">
        <f>SUM(G30:Y30)</f>
        <v>15</v>
      </c>
      <c r="AB30" s="65">
        <f t="shared" si="3"/>
        <v>83.333333333333329</v>
      </c>
      <c r="AC30" s="2"/>
      <c r="AD30" s="5"/>
      <c r="AE30" s="5"/>
      <c r="AF30" s="5"/>
      <c r="AG30" s="5"/>
    </row>
    <row r="31" spans="1:33" ht="17.100000000000001" customHeight="1" x14ac:dyDescent="0.3">
      <c r="A31" s="66">
        <f t="shared" si="5"/>
        <v>6</v>
      </c>
      <c r="B31" s="82" t="s">
        <v>79</v>
      </c>
      <c r="C31" s="67"/>
      <c r="D31" s="67" t="s">
        <v>46</v>
      </c>
      <c r="E31" s="68" t="s">
        <v>47</v>
      </c>
      <c r="F31" s="68" t="s">
        <v>50</v>
      </c>
      <c r="G31" s="69">
        <v>1</v>
      </c>
      <c r="H31" s="69">
        <v>1</v>
      </c>
      <c r="I31" s="97">
        <v>0</v>
      </c>
      <c r="J31" s="69">
        <v>1</v>
      </c>
      <c r="K31" s="69">
        <v>1</v>
      </c>
      <c r="L31" s="69">
        <v>1</v>
      </c>
      <c r="M31" s="69">
        <v>1</v>
      </c>
      <c r="N31" s="69">
        <v>1</v>
      </c>
      <c r="O31" s="69">
        <v>1</v>
      </c>
      <c r="P31" s="69" t="s">
        <v>73</v>
      </c>
      <c r="Q31" s="69">
        <v>1</v>
      </c>
      <c r="R31" s="69" t="s">
        <v>73</v>
      </c>
      <c r="S31" s="69" t="s">
        <v>73</v>
      </c>
      <c r="T31" s="69" t="s">
        <v>73</v>
      </c>
      <c r="U31" s="69" t="s">
        <v>73</v>
      </c>
      <c r="V31" s="69" t="s">
        <v>73</v>
      </c>
      <c r="W31" s="69" t="s">
        <v>73</v>
      </c>
      <c r="X31" s="113" t="s">
        <v>73</v>
      </c>
      <c r="Y31" s="113" t="s">
        <v>73</v>
      </c>
      <c r="Z31" s="90"/>
      <c r="AA31" s="65">
        <f t="shared" si="4"/>
        <v>9</v>
      </c>
      <c r="AB31" s="65">
        <f>AA31*100/($AB$2)</f>
        <v>50</v>
      </c>
      <c r="AC31" s="2"/>
      <c r="AD31" s="6"/>
      <c r="AE31" s="5"/>
      <c r="AF31" s="5"/>
      <c r="AG31" s="5"/>
    </row>
    <row r="32" spans="1:33" ht="17.100000000000001" customHeight="1" x14ac:dyDescent="0.3">
      <c r="A32" s="61">
        <f t="shared" si="5"/>
        <v>7</v>
      </c>
      <c r="B32" s="82" t="s">
        <v>68</v>
      </c>
      <c r="C32" s="62"/>
      <c r="D32" s="63"/>
      <c r="E32" s="63"/>
      <c r="F32" s="62" t="s">
        <v>50</v>
      </c>
      <c r="G32" s="64">
        <v>1</v>
      </c>
      <c r="H32" s="64">
        <v>1</v>
      </c>
      <c r="I32" s="97">
        <v>0</v>
      </c>
      <c r="J32" s="64">
        <v>1</v>
      </c>
      <c r="K32" s="64">
        <v>1</v>
      </c>
      <c r="L32" s="64">
        <v>1</v>
      </c>
      <c r="M32" s="64" t="s">
        <v>73</v>
      </c>
      <c r="N32" s="64">
        <v>1</v>
      </c>
      <c r="O32" s="64">
        <v>1</v>
      </c>
      <c r="P32" s="64">
        <v>1</v>
      </c>
      <c r="Q32" s="64">
        <v>1</v>
      </c>
      <c r="R32" s="64" t="s">
        <v>73</v>
      </c>
      <c r="S32" s="69" t="s">
        <v>73</v>
      </c>
      <c r="T32" s="69">
        <v>1</v>
      </c>
      <c r="U32" s="69">
        <v>1</v>
      </c>
      <c r="V32" s="69" t="s">
        <v>73</v>
      </c>
      <c r="W32" s="69">
        <v>1</v>
      </c>
      <c r="X32" s="113">
        <v>1</v>
      </c>
      <c r="Y32" s="113" t="s">
        <v>73</v>
      </c>
      <c r="Z32" s="90"/>
      <c r="AA32" s="65">
        <f t="shared" si="4"/>
        <v>13</v>
      </c>
      <c r="AB32" s="65">
        <f t="shared" si="3"/>
        <v>72.222222222222229</v>
      </c>
      <c r="AC32" s="2"/>
      <c r="AD32" s="6"/>
      <c r="AE32" s="5"/>
      <c r="AF32" s="5"/>
      <c r="AG32" s="5"/>
    </row>
    <row r="33" spans="1:33" ht="17.100000000000001" customHeight="1" x14ac:dyDescent="0.3">
      <c r="A33" s="66">
        <f t="shared" si="5"/>
        <v>8</v>
      </c>
      <c r="B33" s="82" t="s">
        <v>69</v>
      </c>
      <c r="C33" s="68" t="s">
        <v>45</v>
      </c>
      <c r="D33" s="68"/>
      <c r="E33" s="67"/>
      <c r="F33" s="68" t="s">
        <v>50</v>
      </c>
      <c r="G33" s="69">
        <v>1</v>
      </c>
      <c r="H33" s="69">
        <v>1</v>
      </c>
      <c r="I33" s="97">
        <v>0</v>
      </c>
      <c r="J33" s="69">
        <v>1</v>
      </c>
      <c r="K33" s="69">
        <v>1</v>
      </c>
      <c r="L33" s="69">
        <v>1</v>
      </c>
      <c r="M33" s="69">
        <v>1</v>
      </c>
      <c r="N33" s="69">
        <v>1</v>
      </c>
      <c r="O33" s="69" t="s">
        <v>73</v>
      </c>
      <c r="P33" s="69" t="s">
        <v>73</v>
      </c>
      <c r="Q33" s="69">
        <v>1</v>
      </c>
      <c r="R33" s="69" t="s">
        <v>73</v>
      </c>
      <c r="S33" s="69">
        <v>1</v>
      </c>
      <c r="T33" s="69" t="s">
        <v>73</v>
      </c>
      <c r="U33" s="69" t="s">
        <v>73</v>
      </c>
      <c r="V33" s="69">
        <v>1</v>
      </c>
      <c r="W33" s="69">
        <v>1</v>
      </c>
      <c r="X33" s="113" t="s">
        <v>73</v>
      </c>
      <c r="Y33" s="113" t="s">
        <v>73</v>
      </c>
      <c r="Z33" s="90"/>
      <c r="AA33" s="65">
        <f t="shared" si="4"/>
        <v>11</v>
      </c>
      <c r="AB33" s="65">
        <f t="shared" si="3"/>
        <v>61.111111111111114</v>
      </c>
      <c r="AC33" s="2"/>
      <c r="AD33" s="5"/>
      <c r="AE33" s="5"/>
      <c r="AF33" s="5"/>
      <c r="AG33" s="5"/>
    </row>
    <row r="34" spans="1:33" ht="17.100000000000001" customHeight="1" x14ac:dyDescent="0.3">
      <c r="A34" s="66">
        <f t="shared" si="5"/>
        <v>9</v>
      </c>
      <c r="B34" s="82" t="s">
        <v>70</v>
      </c>
      <c r="C34" s="68"/>
      <c r="D34" s="68"/>
      <c r="E34" s="67"/>
      <c r="F34" s="68" t="s">
        <v>50</v>
      </c>
      <c r="G34" s="69">
        <v>1</v>
      </c>
      <c r="H34" s="69">
        <v>1</v>
      </c>
      <c r="I34" s="97">
        <v>0</v>
      </c>
      <c r="J34" s="69">
        <v>1</v>
      </c>
      <c r="K34" s="69">
        <v>1</v>
      </c>
      <c r="L34" s="69">
        <v>1</v>
      </c>
      <c r="M34" s="69" t="s">
        <v>73</v>
      </c>
      <c r="N34" s="69" t="s">
        <v>73</v>
      </c>
      <c r="O34" s="69">
        <v>1</v>
      </c>
      <c r="P34" s="69">
        <v>1</v>
      </c>
      <c r="Q34" s="69">
        <v>1</v>
      </c>
      <c r="R34" s="69">
        <v>1</v>
      </c>
      <c r="S34" s="69">
        <v>1</v>
      </c>
      <c r="T34" s="69">
        <v>1</v>
      </c>
      <c r="U34" s="69">
        <v>1</v>
      </c>
      <c r="V34" s="69">
        <v>1</v>
      </c>
      <c r="W34" s="69" t="s">
        <v>73</v>
      </c>
      <c r="X34" s="113">
        <v>1</v>
      </c>
      <c r="Y34" s="113" t="s">
        <v>73</v>
      </c>
      <c r="Z34" s="90"/>
      <c r="AA34" s="65">
        <f t="shared" si="4"/>
        <v>14</v>
      </c>
      <c r="AB34" s="65">
        <f t="shared" si="3"/>
        <v>77.777777777777771</v>
      </c>
      <c r="AC34" s="2"/>
      <c r="AD34" s="5"/>
      <c r="AE34" s="5"/>
      <c r="AF34" s="5"/>
      <c r="AG34" s="5"/>
    </row>
    <row r="35" spans="1:33" ht="17.100000000000001" customHeight="1" x14ac:dyDescent="0.3">
      <c r="A35" s="66">
        <f t="shared" si="5"/>
        <v>10</v>
      </c>
      <c r="B35" s="82" t="s">
        <v>78</v>
      </c>
      <c r="C35" s="67" t="s">
        <v>45</v>
      </c>
      <c r="D35" s="68" t="s">
        <v>46</v>
      </c>
      <c r="E35" s="68"/>
      <c r="F35" s="68" t="s">
        <v>50</v>
      </c>
      <c r="G35" s="69">
        <v>1</v>
      </c>
      <c r="H35" s="69">
        <v>1</v>
      </c>
      <c r="I35" s="97">
        <v>0</v>
      </c>
      <c r="J35" s="69">
        <v>1</v>
      </c>
      <c r="K35" s="69">
        <v>1</v>
      </c>
      <c r="L35" s="69" t="s">
        <v>73</v>
      </c>
      <c r="M35" s="69">
        <v>1</v>
      </c>
      <c r="N35" s="69">
        <v>1</v>
      </c>
      <c r="O35" s="69" t="s">
        <v>73</v>
      </c>
      <c r="P35" s="69" t="s">
        <v>73</v>
      </c>
      <c r="Q35" s="69">
        <v>1</v>
      </c>
      <c r="R35" s="69" t="s">
        <v>73</v>
      </c>
      <c r="S35" s="69" t="s">
        <v>73</v>
      </c>
      <c r="T35" s="69" t="s">
        <v>73</v>
      </c>
      <c r="U35" s="69">
        <v>1</v>
      </c>
      <c r="V35" s="69">
        <v>1</v>
      </c>
      <c r="W35" s="69">
        <v>1</v>
      </c>
      <c r="X35" s="113" t="s">
        <v>73</v>
      </c>
      <c r="Y35" s="113">
        <v>1</v>
      </c>
      <c r="Z35" s="90"/>
      <c r="AA35" s="65">
        <f>SUM(G35:Y35)</f>
        <v>11</v>
      </c>
      <c r="AB35" s="65">
        <f t="shared" si="3"/>
        <v>61.111111111111114</v>
      </c>
      <c r="AC35" s="2"/>
      <c r="AD35" s="5"/>
      <c r="AE35" s="5"/>
      <c r="AF35" s="5"/>
      <c r="AG35" s="5"/>
    </row>
    <row r="36" spans="1:33" ht="17.100000000000001" customHeight="1" x14ac:dyDescent="0.3">
      <c r="A36" s="61">
        <f t="shared" si="5"/>
        <v>11</v>
      </c>
      <c r="B36" s="82" t="s">
        <v>71</v>
      </c>
      <c r="C36" s="62" t="s">
        <v>45</v>
      </c>
      <c r="D36" s="63"/>
      <c r="E36" s="63"/>
      <c r="F36" s="63" t="s">
        <v>50</v>
      </c>
      <c r="G36" s="64">
        <v>1</v>
      </c>
      <c r="H36" s="64">
        <v>1</v>
      </c>
      <c r="I36" s="97">
        <v>0</v>
      </c>
      <c r="J36" s="64">
        <v>1</v>
      </c>
      <c r="K36" s="64">
        <v>1</v>
      </c>
      <c r="L36" s="64">
        <v>1</v>
      </c>
      <c r="M36" s="64">
        <v>1</v>
      </c>
      <c r="N36" s="64">
        <v>1</v>
      </c>
      <c r="O36" s="64">
        <v>1</v>
      </c>
      <c r="P36" s="64">
        <v>1</v>
      </c>
      <c r="Q36" s="64">
        <v>1</v>
      </c>
      <c r="R36" s="64">
        <v>1</v>
      </c>
      <c r="S36" s="64">
        <v>1</v>
      </c>
      <c r="T36" s="64">
        <v>1</v>
      </c>
      <c r="U36" s="64">
        <v>1</v>
      </c>
      <c r="V36" s="64" t="s">
        <v>73</v>
      </c>
      <c r="W36" s="64" t="s">
        <v>73</v>
      </c>
      <c r="X36" s="107">
        <v>1</v>
      </c>
      <c r="Y36" s="107">
        <v>1</v>
      </c>
      <c r="Z36" s="90"/>
      <c r="AA36" s="65">
        <f>SUM(G36:Y36)</f>
        <v>16</v>
      </c>
      <c r="AB36" s="65">
        <f t="shared" si="3"/>
        <v>88.888888888888886</v>
      </c>
      <c r="AC36" s="2"/>
      <c r="AD36" s="5"/>
      <c r="AE36" s="5"/>
      <c r="AF36" s="5"/>
      <c r="AG36" s="5"/>
    </row>
    <row r="37" spans="1:33" ht="17.100000000000001" customHeight="1" x14ac:dyDescent="0.3">
      <c r="A37" s="70">
        <f t="shared" si="5"/>
        <v>12</v>
      </c>
      <c r="B37" s="85" t="s">
        <v>72</v>
      </c>
      <c r="C37" s="62" t="s">
        <v>45</v>
      </c>
      <c r="D37" s="63"/>
      <c r="E37" s="63"/>
      <c r="F37" s="63" t="s">
        <v>50</v>
      </c>
      <c r="G37" s="64">
        <v>1</v>
      </c>
      <c r="H37" s="64">
        <v>1</v>
      </c>
      <c r="I37" s="97">
        <v>0</v>
      </c>
      <c r="J37" s="64">
        <v>1</v>
      </c>
      <c r="K37" s="64">
        <v>1</v>
      </c>
      <c r="L37" s="64">
        <v>1</v>
      </c>
      <c r="M37" s="64">
        <v>1</v>
      </c>
      <c r="N37" s="64">
        <v>1</v>
      </c>
      <c r="O37" s="64">
        <v>1</v>
      </c>
      <c r="P37" s="64">
        <v>1</v>
      </c>
      <c r="Q37" s="64">
        <v>1</v>
      </c>
      <c r="R37" s="64">
        <v>1</v>
      </c>
      <c r="S37" s="64">
        <v>1</v>
      </c>
      <c r="T37" s="64">
        <v>1</v>
      </c>
      <c r="U37" s="64">
        <v>1</v>
      </c>
      <c r="V37" s="64">
        <v>1</v>
      </c>
      <c r="W37" s="64">
        <v>1</v>
      </c>
      <c r="X37" s="107" t="s">
        <v>73</v>
      </c>
      <c r="Y37" s="107">
        <v>1</v>
      </c>
      <c r="Z37" s="90"/>
      <c r="AA37" s="71">
        <f>SUM(G37:Y37)</f>
        <v>17</v>
      </c>
      <c r="AB37" s="71">
        <f t="shared" si="3"/>
        <v>94.444444444444443</v>
      </c>
      <c r="AC37" s="2"/>
      <c r="AD37" s="5"/>
      <c r="AE37" s="5"/>
      <c r="AF37" s="5"/>
      <c r="AG37" s="5"/>
    </row>
    <row r="38" spans="1:33" ht="17.100000000000001" customHeight="1" x14ac:dyDescent="0.3">
      <c r="A38" s="32"/>
      <c r="B38" s="33"/>
      <c r="C38" s="34"/>
      <c r="D38" s="34"/>
      <c r="E38" s="34"/>
      <c r="F38" s="34"/>
      <c r="G38" s="35">
        <f>SUM(G6:G37)</f>
        <v>30</v>
      </c>
      <c r="H38" s="35">
        <f>SUM(H6:H37)</f>
        <v>27</v>
      </c>
      <c r="I38" s="35"/>
      <c r="J38" s="35">
        <v>29</v>
      </c>
      <c r="K38" s="35">
        <v>29</v>
      </c>
      <c r="L38" s="35">
        <f t="shared" ref="L38:V38" si="6">SUM(L6:L37)</f>
        <v>24</v>
      </c>
      <c r="M38" s="35">
        <f t="shared" si="6"/>
        <v>24</v>
      </c>
      <c r="N38" s="35">
        <f t="shared" si="6"/>
        <v>28</v>
      </c>
      <c r="O38" s="35">
        <f t="shared" si="6"/>
        <v>26</v>
      </c>
      <c r="P38" s="35">
        <f t="shared" si="6"/>
        <v>25</v>
      </c>
      <c r="Q38" s="35">
        <f t="shared" si="6"/>
        <v>29</v>
      </c>
      <c r="R38" s="35">
        <f t="shared" si="6"/>
        <v>25</v>
      </c>
      <c r="S38" s="35">
        <f t="shared" si="6"/>
        <v>25</v>
      </c>
      <c r="T38" s="35">
        <f t="shared" si="6"/>
        <v>22</v>
      </c>
      <c r="U38" s="35">
        <f t="shared" si="6"/>
        <v>22</v>
      </c>
      <c r="V38" s="35">
        <f t="shared" si="6"/>
        <v>21</v>
      </c>
      <c r="W38" s="35">
        <f>SUM(W7:W37)</f>
        <v>24</v>
      </c>
      <c r="X38" s="35">
        <f>SUM(X7:X37)</f>
        <v>25</v>
      </c>
      <c r="Y38" s="35">
        <f>SUM(Y7:Y37)</f>
        <v>21</v>
      </c>
      <c r="Z38" s="35"/>
      <c r="AA38" s="35"/>
      <c r="AB38" s="35"/>
      <c r="AC38" s="3"/>
      <c r="AD38" s="5"/>
      <c r="AE38" s="5"/>
      <c r="AF38" s="5"/>
      <c r="AG38" s="5"/>
    </row>
    <row r="39" spans="1:33" ht="17.100000000000001" customHeight="1" x14ac:dyDescent="0.3">
      <c r="A39" s="101"/>
      <c r="B39" s="20" t="s">
        <v>77</v>
      </c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  <c r="AA39" s="37"/>
      <c r="AB39" s="37"/>
      <c r="AC39" s="3"/>
      <c r="AD39" s="5"/>
      <c r="AE39" s="5"/>
      <c r="AF39" s="5"/>
      <c r="AG39" s="5"/>
    </row>
    <row r="40" spans="1:33" ht="17.100000000000001" customHeight="1" x14ac:dyDescent="0.3">
      <c r="A40" s="20"/>
      <c r="B40" s="20"/>
      <c r="C40" s="39"/>
      <c r="D40" s="39"/>
      <c r="E40" s="39"/>
      <c r="F40" s="39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"/>
      <c r="AD40" s="5"/>
      <c r="AE40" s="5"/>
      <c r="AF40" s="5"/>
      <c r="AG40" s="5"/>
    </row>
    <row r="41" spans="1:33" ht="17.100000000000001" customHeight="1" x14ac:dyDescent="0.3">
      <c r="A41" s="20"/>
      <c r="B41" s="20"/>
      <c r="C41" s="40"/>
      <c r="D41" s="40"/>
      <c r="E41" s="40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9"/>
      <c r="AC41" s="3"/>
      <c r="AD41" s="5"/>
      <c r="AE41" s="5"/>
      <c r="AF41" s="5"/>
      <c r="AG41" s="5"/>
    </row>
    <row r="42" spans="1:33" ht="17.100000000000001" customHeight="1" x14ac:dyDescent="0.3">
      <c r="A42" s="20"/>
      <c r="B42" s="20"/>
      <c r="C42" s="36"/>
      <c r="D42" s="36"/>
      <c r="E42" s="36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37"/>
      <c r="AB42" s="39"/>
      <c r="AC42" s="3"/>
      <c r="AD42" s="5"/>
      <c r="AE42" s="5"/>
      <c r="AF42" s="5"/>
      <c r="AG42" s="5"/>
    </row>
    <row r="43" spans="1:33" ht="17.100000000000001" customHeight="1" x14ac:dyDescent="0.3">
      <c r="A43" s="20"/>
      <c r="B43" s="20"/>
      <c r="C43" s="36"/>
      <c r="D43" s="36"/>
      <c r="E43" s="36"/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7"/>
      <c r="AB43" s="39"/>
      <c r="AC43" s="3"/>
      <c r="AD43" s="5"/>
      <c r="AE43" s="5"/>
      <c r="AF43" s="5"/>
      <c r="AG43" s="5"/>
    </row>
    <row r="44" spans="1:33" ht="17.100000000000001" customHeight="1" x14ac:dyDescent="0.3">
      <c r="A44" s="20"/>
      <c r="B44" s="20"/>
      <c r="C44" s="39"/>
      <c r="D44" s="39"/>
      <c r="E44" s="39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7"/>
      <c r="AB44" s="37"/>
      <c r="AC44" s="5"/>
      <c r="AD44" s="5"/>
      <c r="AE44" s="5"/>
      <c r="AF44" s="5"/>
      <c r="AG44" s="5"/>
    </row>
    <row r="45" spans="1:33" ht="17.100000000000001" customHeight="1" x14ac:dyDescent="0.3">
      <c r="A45" s="20"/>
      <c r="B45" s="20"/>
      <c r="C45" s="39"/>
      <c r="D45" s="39"/>
      <c r="E45" s="39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37"/>
      <c r="AB45" s="37"/>
      <c r="AC45" s="5"/>
      <c r="AD45" s="5"/>
      <c r="AE45" s="5"/>
      <c r="AF45" s="5"/>
      <c r="AG45" s="5"/>
    </row>
    <row r="46" spans="1:33" ht="17.100000000000001" customHeight="1" x14ac:dyDescent="0.3">
      <c r="A46" s="20"/>
      <c r="B46" s="20"/>
      <c r="C46" s="39"/>
      <c r="D46" s="39"/>
      <c r="E46" s="39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37"/>
      <c r="AB46" s="37"/>
      <c r="AC46" s="5"/>
      <c r="AD46" s="5"/>
      <c r="AE46" s="5"/>
      <c r="AF46" s="5"/>
      <c r="AG46" s="5"/>
    </row>
    <row r="47" spans="1:33" ht="17.100000000000001" customHeight="1" x14ac:dyDescent="0.3">
      <c r="A47" s="20"/>
      <c r="B47" s="20"/>
      <c r="C47" s="39"/>
      <c r="D47" s="39"/>
      <c r="E47" s="39"/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37"/>
      <c r="AB47" s="37"/>
      <c r="AC47" s="5"/>
      <c r="AD47" s="5"/>
      <c r="AE47" s="5"/>
      <c r="AF47" s="5"/>
      <c r="AG47" s="5"/>
    </row>
    <row r="48" spans="1:33" ht="17.100000000000001" customHeight="1" x14ac:dyDescent="0.3">
      <c r="A48" s="20"/>
      <c r="B48" s="20"/>
      <c r="C48" s="39"/>
      <c r="D48" s="39"/>
      <c r="E48" s="39"/>
      <c r="F48" s="39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5"/>
      <c r="AD48" s="5"/>
      <c r="AE48" s="5"/>
      <c r="AF48" s="5"/>
      <c r="AG48" s="5"/>
    </row>
    <row r="49" spans="1:33" ht="17.100000000000001" customHeight="1" x14ac:dyDescent="0.3">
      <c r="A49" s="20"/>
      <c r="B49" s="20"/>
      <c r="C49" s="39"/>
      <c r="D49" s="39"/>
      <c r="E49" s="39"/>
      <c r="F49" s="39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5"/>
      <c r="AD49" s="5"/>
      <c r="AE49" s="5"/>
      <c r="AF49" s="5"/>
      <c r="AG49" s="5"/>
    </row>
    <row r="50" spans="1:33" ht="17.100000000000001" customHeight="1" x14ac:dyDescent="0.3">
      <c r="A50" s="20"/>
      <c r="B50" s="2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7"/>
      <c r="AA50" s="39"/>
      <c r="AB50" s="39"/>
      <c r="AC50" s="3"/>
      <c r="AD50" s="3"/>
      <c r="AE50" s="3"/>
      <c r="AF50" s="3"/>
      <c r="AG50" s="3"/>
    </row>
  </sheetData>
  <mergeCells count="1">
    <mergeCell ref="C2:F4"/>
  </mergeCells>
  <phoneticPr fontId="0" type="noConversion"/>
  <pageMargins left="1" right="1" top="1" bottom="1" header="0.25" footer="0.25"/>
  <pageSetup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D7" sqref="D7"/>
    </sheetView>
  </sheetViews>
  <sheetFormatPr defaultColWidth="11.44140625" defaultRowHeight="13.8" x14ac:dyDescent="0.25"/>
  <cols>
    <col min="1" max="1" width="36.33203125" style="48" customWidth="1"/>
    <col min="2" max="2" width="11.44140625" style="48"/>
  </cols>
  <sheetData>
    <row r="1" spans="1:2" ht="18" x14ac:dyDescent="0.25">
      <c r="A1" s="45" t="s">
        <v>10</v>
      </c>
      <c r="B1" s="46"/>
    </row>
    <row r="3" spans="1:2" ht="15.6" x14ac:dyDescent="0.3">
      <c r="A3" s="47" t="s">
        <v>15</v>
      </c>
    </row>
    <row r="4" spans="1:2" ht="15.6" x14ac:dyDescent="0.3">
      <c r="A4" s="47" t="s">
        <v>16</v>
      </c>
    </row>
    <row r="5" spans="1:2" ht="15.6" x14ac:dyDescent="0.3">
      <c r="A5" s="47" t="s">
        <v>18</v>
      </c>
    </row>
    <row r="6" spans="1:2" ht="15.6" x14ac:dyDescent="0.3">
      <c r="A6" s="49" t="s">
        <v>19</v>
      </c>
      <c r="B6" s="50" t="s">
        <v>11</v>
      </c>
    </row>
    <row r="7" spans="1:2" ht="15.6" x14ac:dyDescent="0.3">
      <c r="A7" s="47" t="s">
        <v>21</v>
      </c>
    </row>
    <row r="8" spans="1:2" ht="15.6" x14ac:dyDescent="0.3">
      <c r="A8" s="47" t="s">
        <v>23</v>
      </c>
    </row>
    <row r="9" spans="1:2" ht="15.6" x14ac:dyDescent="0.3">
      <c r="A9" s="47" t="s">
        <v>24</v>
      </c>
    </row>
    <row r="10" spans="1:2" ht="15.6" x14ac:dyDescent="0.3">
      <c r="A10" s="47" t="s">
        <v>25</v>
      </c>
    </row>
    <row r="11" spans="1:2" ht="15.6" x14ac:dyDescent="0.3">
      <c r="A11" s="47" t="s">
        <v>27</v>
      </c>
    </row>
    <row r="12" spans="1:2" ht="15.6" x14ac:dyDescent="0.3">
      <c r="A12" s="47" t="s">
        <v>29</v>
      </c>
    </row>
    <row r="13" spans="1:2" ht="15.6" x14ac:dyDescent="0.3">
      <c r="A13" s="47" t="s">
        <v>30</v>
      </c>
    </row>
    <row r="14" spans="1:2" ht="15.6" x14ac:dyDescent="0.3">
      <c r="A14" s="47" t="s">
        <v>32</v>
      </c>
    </row>
    <row r="15" spans="1:2" ht="15.6" x14ac:dyDescent="0.3">
      <c r="A15" s="47" t="s">
        <v>33</v>
      </c>
    </row>
    <row r="16" spans="1:2" ht="15.6" x14ac:dyDescent="0.3">
      <c r="A16" s="47" t="s">
        <v>35</v>
      </c>
    </row>
    <row r="17" spans="1:1" ht="15.6" x14ac:dyDescent="0.3">
      <c r="A17" s="47" t="s">
        <v>36</v>
      </c>
    </row>
    <row r="18" spans="1:1" ht="15.6" x14ac:dyDescent="0.3">
      <c r="A18" s="47" t="s">
        <v>41</v>
      </c>
    </row>
    <row r="19" spans="1:1" ht="15.6" x14ac:dyDescent="0.3">
      <c r="A19" s="4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workbookViewId="0">
      <selection activeCell="A13" sqref="A13"/>
    </sheetView>
  </sheetViews>
  <sheetFormatPr defaultColWidth="11.44140625" defaultRowHeight="13.8" x14ac:dyDescent="0.25"/>
  <cols>
    <col min="1" max="1" width="37.33203125" style="48" customWidth="1"/>
    <col min="2" max="2" width="11.44140625" style="48"/>
  </cols>
  <sheetData>
    <row r="1" spans="1:2" ht="18" x14ac:dyDescent="0.25">
      <c r="A1" s="45" t="s">
        <v>14</v>
      </c>
      <c r="B1" s="45"/>
    </row>
    <row r="3" spans="1:2" ht="15.6" x14ac:dyDescent="0.3">
      <c r="A3" s="47" t="s">
        <v>15</v>
      </c>
    </row>
    <row r="4" spans="1:2" ht="15.6" x14ac:dyDescent="0.3">
      <c r="A4" s="49" t="s">
        <v>16</v>
      </c>
      <c r="B4" s="50" t="s">
        <v>11</v>
      </c>
    </row>
    <row r="5" spans="1:2" ht="15.6" x14ac:dyDescent="0.3">
      <c r="A5" s="47" t="s">
        <v>17</v>
      </c>
    </row>
    <row r="6" spans="1:2" ht="15.6" x14ac:dyDescent="0.3">
      <c r="A6" s="47" t="s">
        <v>19</v>
      </c>
    </row>
    <row r="7" spans="1:2" ht="15.6" x14ac:dyDescent="0.3">
      <c r="A7" s="47" t="s">
        <v>20</v>
      </c>
    </row>
    <row r="8" spans="1:2" ht="15.6" x14ac:dyDescent="0.3">
      <c r="A8" s="47" t="s">
        <v>22</v>
      </c>
    </row>
    <row r="9" spans="1:2" ht="15.6" x14ac:dyDescent="0.3">
      <c r="A9" s="47" t="s">
        <v>23</v>
      </c>
    </row>
    <row r="10" spans="1:2" ht="15.6" x14ac:dyDescent="0.3">
      <c r="A10" s="47" t="s">
        <v>24</v>
      </c>
    </row>
    <row r="11" spans="1:2" ht="15.6" x14ac:dyDescent="0.3">
      <c r="A11" s="47" t="s">
        <v>26</v>
      </c>
    </row>
    <row r="12" spans="1:2" ht="15.6" x14ac:dyDescent="0.3">
      <c r="A12" s="47" t="s">
        <v>44</v>
      </c>
    </row>
    <row r="13" spans="1:2" ht="15.6" x14ac:dyDescent="0.3">
      <c r="A13" s="47" t="s">
        <v>27</v>
      </c>
    </row>
    <row r="14" spans="1:2" ht="15.6" x14ac:dyDescent="0.3">
      <c r="A14" s="47" t="s">
        <v>28</v>
      </c>
    </row>
    <row r="15" spans="1:2" ht="15.6" x14ac:dyDescent="0.3">
      <c r="A15" s="47" t="s">
        <v>30</v>
      </c>
    </row>
    <row r="16" spans="1:2" ht="15.6" x14ac:dyDescent="0.3">
      <c r="A16" s="51" t="s">
        <v>31</v>
      </c>
    </row>
    <row r="17" spans="1:1" ht="15.6" x14ac:dyDescent="0.3">
      <c r="A17" s="47" t="s">
        <v>32</v>
      </c>
    </row>
    <row r="18" spans="1:1" ht="15.6" x14ac:dyDescent="0.3">
      <c r="A18" s="47" t="s">
        <v>33</v>
      </c>
    </row>
    <row r="19" spans="1:1" ht="15.6" x14ac:dyDescent="0.3">
      <c r="A19" s="47" t="s">
        <v>36</v>
      </c>
    </row>
    <row r="20" spans="1:1" ht="15.6" x14ac:dyDescent="0.3">
      <c r="A20" s="47" t="s">
        <v>38</v>
      </c>
    </row>
    <row r="21" spans="1:1" ht="15.6" x14ac:dyDescent="0.3">
      <c r="A21" s="47" t="s">
        <v>39</v>
      </c>
    </row>
    <row r="22" spans="1:1" ht="15.6" x14ac:dyDescent="0.3">
      <c r="A22" s="47" t="s">
        <v>42</v>
      </c>
    </row>
    <row r="23" spans="1:1" ht="15.6" x14ac:dyDescent="0.3">
      <c r="A23" s="47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7"/>
  <sheetViews>
    <sheetView workbookViewId="0">
      <selection activeCell="A10" sqref="A10"/>
    </sheetView>
  </sheetViews>
  <sheetFormatPr defaultColWidth="11.44140625" defaultRowHeight="13.8" x14ac:dyDescent="0.25"/>
  <cols>
    <col min="1" max="1" width="36.44140625" style="48" customWidth="1"/>
    <col min="2" max="2" width="11.44140625" style="48"/>
  </cols>
  <sheetData>
    <row r="1" spans="1:2" ht="18" x14ac:dyDescent="0.25">
      <c r="A1" s="45" t="s">
        <v>12</v>
      </c>
      <c r="B1" s="45"/>
    </row>
    <row r="3" spans="1:2" ht="15.6" x14ac:dyDescent="0.3">
      <c r="A3" s="49" t="s">
        <v>17</v>
      </c>
      <c r="B3" s="50" t="s">
        <v>11</v>
      </c>
    </row>
    <row r="4" spans="1:2" ht="15.6" x14ac:dyDescent="0.3">
      <c r="A4" s="47" t="s">
        <v>18</v>
      </c>
    </row>
    <row r="5" spans="1:2" ht="15.6" x14ac:dyDescent="0.3">
      <c r="A5" s="47" t="s">
        <v>19</v>
      </c>
    </row>
    <row r="6" spans="1:2" ht="15.6" x14ac:dyDescent="0.3">
      <c r="A6" s="47" t="s">
        <v>20</v>
      </c>
    </row>
    <row r="7" spans="1:2" ht="15.6" x14ac:dyDescent="0.3">
      <c r="A7" s="47" t="s">
        <v>22</v>
      </c>
    </row>
    <row r="8" spans="1:2" ht="15.6" x14ac:dyDescent="0.3">
      <c r="A8" s="47" t="s">
        <v>26</v>
      </c>
    </row>
    <row r="9" spans="1:2" ht="15.6" x14ac:dyDescent="0.3">
      <c r="A9" s="47" t="s">
        <v>44</v>
      </c>
    </row>
    <row r="10" spans="1:2" ht="15.6" x14ac:dyDescent="0.3">
      <c r="A10" s="47" t="s">
        <v>28</v>
      </c>
    </row>
    <row r="11" spans="1:2" ht="15.6" x14ac:dyDescent="0.3">
      <c r="A11" s="47" t="s">
        <v>29</v>
      </c>
    </row>
    <row r="12" spans="1:2" ht="15.6" x14ac:dyDescent="0.3">
      <c r="A12" s="47" t="s">
        <v>34</v>
      </c>
    </row>
    <row r="13" spans="1:2" ht="15.6" x14ac:dyDescent="0.3">
      <c r="A13" s="47" t="s">
        <v>35</v>
      </c>
    </row>
    <row r="14" spans="1:2" ht="15.6" x14ac:dyDescent="0.3">
      <c r="A14" s="47" t="s">
        <v>36</v>
      </c>
    </row>
    <row r="15" spans="1:2" ht="15.6" x14ac:dyDescent="0.3">
      <c r="A15" s="47" t="s">
        <v>37</v>
      </c>
    </row>
    <row r="16" spans="1:2" ht="15.6" x14ac:dyDescent="0.3">
      <c r="A16" s="47" t="s">
        <v>40</v>
      </c>
    </row>
    <row r="17" spans="1:1" x14ac:dyDescent="0.25">
      <c r="A17" s="5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workbookViewId="0">
      <selection activeCell="D14" sqref="D14"/>
    </sheetView>
  </sheetViews>
  <sheetFormatPr defaultColWidth="11.44140625" defaultRowHeight="13.8" x14ac:dyDescent="0.25"/>
  <cols>
    <col min="1" max="1" width="43.33203125" style="48" customWidth="1"/>
    <col min="2" max="2" width="11.44140625" style="48"/>
  </cols>
  <sheetData>
    <row r="1" spans="1:2" ht="18" x14ac:dyDescent="0.25">
      <c r="A1" s="45" t="s">
        <v>13</v>
      </c>
      <c r="B1" s="45"/>
    </row>
    <row r="3" spans="1:2" ht="15.6" x14ac:dyDescent="0.3">
      <c r="A3" s="47" t="s">
        <v>15</v>
      </c>
    </row>
    <row r="4" spans="1:2" ht="15.6" x14ac:dyDescent="0.3">
      <c r="A4" s="47" t="s">
        <v>16</v>
      </c>
    </row>
    <row r="5" spans="1:2" ht="15.6" x14ac:dyDescent="0.3">
      <c r="A5" s="47" t="s">
        <v>21</v>
      </c>
    </row>
    <row r="6" spans="1:2" ht="15.6" x14ac:dyDescent="0.3">
      <c r="A6" s="47" t="s">
        <v>24</v>
      </c>
    </row>
    <row r="7" spans="1:2" ht="15.6" x14ac:dyDescent="0.3">
      <c r="A7" s="47" t="s">
        <v>25</v>
      </c>
    </row>
    <row r="8" spans="1:2" ht="15.6" x14ac:dyDescent="0.3">
      <c r="A8" s="49" t="s">
        <v>26</v>
      </c>
      <c r="B8" s="50" t="s">
        <v>11</v>
      </c>
    </row>
    <row r="9" spans="1:2" ht="15.6" x14ac:dyDescent="0.3">
      <c r="A9" s="47" t="s">
        <v>29</v>
      </c>
    </row>
    <row r="10" spans="1:2" ht="15.6" x14ac:dyDescent="0.3">
      <c r="A10" s="51" t="s">
        <v>31</v>
      </c>
    </row>
    <row r="11" spans="1:2" ht="15.6" x14ac:dyDescent="0.3">
      <c r="A11" s="47" t="s">
        <v>32</v>
      </c>
    </row>
    <row r="12" spans="1:2" ht="15.6" x14ac:dyDescent="0.3">
      <c r="A12" s="47" t="s">
        <v>33</v>
      </c>
    </row>
    <row r="13" spans="1:2" ht="15.6" x14ac:dyDescent="0.3">
      <c r="A13" s="47" t="s">
        <v>38</v>
      </c>
    </row>
    <row r="14" spans="1:2" ht="15.6" x14ac:dyDescent="0.3">
      <c r="A14" s="4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2017-2019</vt:lpstr>
      <vt:lpstr>Ped</vt:lpstr>
      <vt:lpstr>Eko</vt:lpstr>
      <vt:lpstr>Tech</vt:lpstr>
      <vt:lpstr>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Pazderka</dc:creator>
  <cp:lastModifiedBy>Honza</cp:lastModifiedBy>
  <dcterms:created xsi:type="dcterms:W3CDTF">2016-05-27T07:01:16Z</dcterms:created>
  <dcterms:modified xsi:type="dcterms:W3CDTF">2022-12-20T12:57:47Z</dcterms:modified>
</cp:coreProperties>
</file>